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WorkFile\Prod\stat_kp_40\_Archiv\PV45\2026\PV45 03 2026\"/>
    </mc:Choice>
  </mc:AlternateContent>
  <xr:revisionPtr revIDLastSave="0" documentId="13_ncr:11_{8CCC6CF4-5A91-4E2C-B672-2499FFDE4759}" xr6:coauthVersionLast="47" xr6:coauthVersionMax="47" xr10:uidLastSave="{00000000-0000-0000-0000-000000000000}"/>
  <bookViews>
    <workbookView xWindow="-120" yWindow="-120" windowWidth="38640" windowHeight="21120" xr2:uid="{C8BFB381-8206-4BC4-B38F-DD39CA404B1C}"/>
  </bookViews>
  <sheets>
    <sheet name="Deckblatt" sheetId="55" r:id="rId1"/>
    <sheet name="Einnahmen" sheetId="33" r:id="rId2"/>
    <sheet name="Ausgaben" sheetId="45" r:id="rId3"/>
  </sheets>
  <definedNames>
    <definedName name="_xlnm.Print_Area" localSheetId="0">Deckblatt!$A$1:$I$27</definedName>
    <definedName name="_xlnm.Print_Titles" localSheetId="2">Ausgaben!$1:$2</definedName>
    <definedName name="_xlnm.Print_Titles" localSheetId="1">Einnahmen!$1:$2</definedName>
    <definedName name="Gesamtergebnis_aktuell" localSheetId="0">Deckblatt!$I$7</definedName>
    <definedName name="Stichtag" localSheetId="0">Deckblatt!$A$4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5" i="55" l="1"/>
  <c r="I24" i="55"/>
  <c r="H25" i="55" l="1"/>
  <c r="G25" i="55"/>
  <c r="F25" i="55"/>
  <c r="E25" i="55"/>
  <c r="D25" i="55"/>
  <c r="H24" i="55"/>
  <c r="G24" i="55"/>
  <c r="F24" i="55"/>
  <c r="E24" i="55"/>
  <c r="D24" i="55"/>
  <c r="I20" i="55" l="1"/>
  <c r="K8" i="55" l="1"/>
  <c r="K9" i="55"/>
  <c r="K10" i="55"/>
  <c r="K11" i="55"/>
  <c r="K12" i="55"/>
  <c r="K13" i="55"/>
  <c r="K14" i="55"/>
  <c r="K15" i="55"/>
  <c r="K16" i="55"/>
  <c r="K17" i="55"/>
  <c r="K18" i="55"/>
  <c r="K19" i="55"/>
  <c r="K20" i="55"/>
  <c r="K21" i="55"/>
  <c r="K22" i="55"/>
  <c r="K23" i="5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u403024</author>
  </authors>
  <commentList>
    <comment ref="J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3999.</t>
        </r>
      </text>
    </comment>
    <comment ref="J2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u403024:</t>
        </r>
        <r>
          <rPr>
            <sz val="8"/>
            <color indexed="81"/>
            <rFont val="Tahoma"/>
            <family val="2"/>
          </rPr>
          <t xml:space="preserve">
SUMME-Funktion, trotzdem Abgleich mit 8999.</t>
        </r>
      </text>
    </comment>
  </commentList>
</comments>
</file>

<file path=xl/sharedStrings.xml><?xml version="1.0" encoding="utf-8"?>
<sst xmlns="http://schemas.openxmlformats.org/spreadsheetml/2006/main" count="686" uniqueCount="544">
  <si>
    <t>Bezeichnung</t>
  </si>
  <si>
    <t>Schl.-Nr.</t>
  </si>
  <si>
    <t xml:space="preserve">Beitragseinnahmen insgesamt </t>
  </si>
  <si>
    <t>WENN-Formel</t>
  </si>
  <si>
    <t>Überschuß der Ausgaben</t>
  </si>
  <si>
    <t>Überschuß der Einnahmen</t>
  </si>
  <si>
    <t>A U S G A B E N   i n s g e s a m t</t>
  </si>
  <si>
    <t>Verwaltungskosten</t>
  </si>
  <si>
    <t>Vermögensaufwendungen und 
sonstige Ausgaben (ohne Verwaltungskosten)</t>
  </si>
  <si>
    <t>Differenz
(Formel)</t>
  </si>
  <si>
    <t xml:space="preserve"> - Sonstiges</t>
  </si>
  <si>
    <t xml:space="preserve"> - vollstationäre Pflege</t>
  </si>
  <si>
    <t xml:space="preserve"> - Kurzzeitpflege</t>
  </si>
  <si>
    <t xml:space="preserve"> - Tages- und Nachtpflege</t>
  </si>
  <si>
    <t xml:space="preserve"> - Beiträge zur Rentenversicherung</t>
  </si>
  <si>
    <t xml:space="preserve"> - Pflegegeld</t>
  </si>
  <si>
    <t xml:space="preserve"> - Pflegesachleistung</t>
  </si>
  <si>
    <t xml:space="preserve">davon </t>
  </si>
  <si>
    <t>Leistungsausgaben insgesamt</t>
  </si>
  <si>
    <t>3999
(Formel)</t>
  </si>
  <si>
    <t>E I N N A H M E N   i n s g e s a m t</t>
  </si>
  <si>
    <t>Sonstige Einnahmen (mit Finanzausgleich)</t>
  </si>
  <si>
    <t>%-ualer
Vergleich mit
Vorjahreszeitraum</t>
  </si>
  <si>
    <t>Einnahmen und Ausgaben</t>
  </si>
  <si>
    <t>Übersicht über die wesentlichen Zahlenangaben aus PV 45</t>
  </si>
  <si>
    <t>über Einnahmen und Ausgaben (PV45)</t>
  </si>
  <si>
    <t>Quartalsstatistik der landwirtschaflichen Pflegekasse</t>
  </si>
  <si>
    <t>1. Einnahmen</t>
  </si>
  <si>
    <t>2. Ausgaben</t>
  </si>
  <si>
    <t>Beträge in Euro</t>
  </si>
  <si>
    <t xml:space="preserve"> - Häusliche Pflege bei Verhinderung der Pflegeperson</t>
  </si>
  <si>
    <t xml:space="preserve"> - Pflegehilfsmittel, digitale Pflegeanwendungen und Maß-
    nahmen zur Verbesserung des individuellen Wohnumfeldes</t>
  </si>
  <si>
    <t>4002 bis 4040</t>
  </si>
  <si>
    <t>4101 bis 4131</t>
  </si>
  <si>
    <t>4300 bis 4344</t>
  </si>
  <si>
    <t>5001 bis 5031</t>
  </si>
  <si>
    <t>5100 bis 5105</t>
  </si>
  <si>
    <t>5201 bis 5272</t>
  </si>
  <si>
    <t xml:space="preserve"> 20</t>
  </si>
  <si>
    <t>Beiträge für versicherungspflichtige Mitglieder</t>
  </si>
  <si>
    <t>02000</t>
  </si>
  <si>
    <t>Beiträge für abhängig Beschäftigte (ohne KA 208) und Landwirte</t>
  </si>
  <si>
    <t xml:space="preserve">    201</t>
  </si>
  <si>
    <t>Beiträge aus Entgeltersatzleistungen</t>
  </si>
  <si>
    <t>02011</t>
  </si>
  <si>
    <t>Beiträge aus sonstigen Entgeltersatzleistungen</t>
  </si>
  <si>
    <t>02012</t>
  </si>
  <si>
    <t>Beiträge der Bundesagentur für Arbeit für versicherte Empfänger von Arbeitslosengeld nach dem SGB III (Ausgleichsfonds und LKK)</t>
  </si>
  <si>
    <t>02013</t>
  </si>
  <si>
    <t>Beiträge für  versicherte Bürgergeld-Beziehende (Ausgleichsfonds und LKK)</t>
  </si>
  <si>
    <t>02014</t>
  </si>
  <si>
    <t>Pauschale Kinderlosenzuschläge für versicherte Leistungsempfänger nach SGB III (Ausgleichsfonds und LKK)</t>
  </si>
  <si>
    <t>Zusammen</t>
  </si>
  <si>
    <t xml:space="preserve">    202</t>
  </si>
  <si>
    <t>Beiträge aus Renten und der Rentenantragsteller</t>
  </si>
  <si>
    <t>02020</t>
  </si>
  <si>
    <t>Beiträge aus Renten</t>
  </si>
  <si>
    <t>02022</t>
  </si>
  <si>
    <t>Beiträge der Rentenantragsteller</t>
  </si>
  <si>
    <t>02027</t>
  </si>
  <si>
    <t>Beitragserstattungen aus Renten</t>
  </si>
  <si>
    <t>02028</t>
  </si>
  <si>
    <t>Beiträge nach § 60 Abs. 1 SGB XI in Verb. mit § 255 Abs. 2 Satz 2 SGB V</t>
  </si>
  <si>
    <t>02030</t>
  </si>
  <si>
    <t>Beiträge für Altenteiler</t>
  </si>
  <si>
    <t>02050</t>
  </si>
  <si>
    <t>Beiträge der freiwillig Wehrdienst leistenden Soldaten und Eignungsübenden</t>
  </si>
  <si>
    <t>02060</t>
  </si>
  <si>
    <t>Beiträge für nicht KV-Versicherte</t>
  </si>
  <si>
    <t>02071</t>
  </si>
  <si>
    <t>Beiträge aus Versorgungsbezügen und aus Arbeitseinkommen für Pflichtversicherte der KV ohne Rentenbezug</t>
  </si>
  <si>
    <t>02080</t>
  </si>
  <si>
    <t>Beiträge für freiwillig in der KV Versicherte</t>
  </si>
  <si>
    <t>02090</t>
  </si>
  <si>
    <t>Beiträge für sonstige versicherungspflichtige Mitglieder</t>
  </si>
  <si>
    <t xml:space="preserve"> 21</t>
  </si>
  <si>
    <t>Beiträge der freiwilligen Mitglieder</t>
  </si>
  <si>
    <t>02100</t>
  </si>
  <si>
    <t>Beiträge aus der Weiterversicherung nach § 26 Abs. 1 SGB XI</t>
  </si>
  <si>
    <t>02110</t>
  </si>
  <si>
    <t>Beiträge aus der Weiterversicherung nach § 26 Abs. 2 SGB XI</t>
  </si>
  <si>
    <t>02120</t>
  </si>
  <si>
    <t>Beiträge von beigetretenen Mitgliedern</t>
  </si>
  <si>
    <t xml:space="preserve"> 23</t>
  </si>
  <si>
    <t>Beiträge der versicherungspflichtigen Mitglieder nach § 20 Abs. 1 Nr. 12 SGB XI</t>
  </si>
  <si>
    <t>02300</t>
  </si>
  <si>
    <t xml:space="preserve"> 28</t>
  </si>
  <si>
    <t>Säumniszuschläge auf Beiträge der Pflegeversicherung</t>
  </si>
  <si>
    <t>02800</t>
  </si>
  <si>
    <t xml:space="preserve"> 2</t>
  </si>
  <si>
    <t/>
  </si>
  <si>
    <t>02999</t>
  </si>
  <si>
    <t>Kontenklasse 2 insgesamt</t>
  </si>
  <si>
    <t xml:space="preserve"> 30</t>
  </si>
  <si>
    <t>Vermögenserträge</t>
  </si>
  <si>
    <t>03010</t>
  </si>
  <si>
    <t>Zinsen aus Geldanlagen</t>
  </si>
  <si>
    <t>03090</t>
  </si>
  <si>
    <t>Sonstige Vermögenserträge</t>
  </si>
  <si>
    <t xml:space="preserve"> 34</t>
  </si>
  <si>
    <t>Einnahmen aus Ersatzansprüchen gegen Dritte</t>
  </si>
  <si>
    <t>03400</t>
  </si>
  <si>
    <t xml:space="preserve"> 35</t>
  </si>
  <si>
    <t>Bußgelder</t>
  </si>
  <si>
    <t>03500</t>
  </si>
  <si>
    <t>03501</t>
  </si>
  <si>
    <t>Zahlungen bei nicht rechtzeitig durchgeführten Maßnahmen zur medizinischen Rehabilitation</t>
  </si>
  <si>
    <t xml:space="preserve"> 36</t>
  </si>
  <si>
    <t>Gewinne der Aktiva und der Passiva</t>
  </si>
  <si>
    <t>03600</t>
  </si>
  <si>
    <t>Gewinne der Aktiva</t>
  </si>
  <si>
    <t>03650</t>
  </si>
  <si>
    <t>Gewinne der Passiva</t>
  </si>
  <si>
    <t xml:space="preserve"> 37</t>
  </si>
  <si>
    <t>Finanzausgleich</t>
  </si>
  <si>
    <t>03700</t>
  </si>
  <si>
    <t>Einnahmen aus dem Ausgleichsfonds und Finanzhilfen</t>
  </si>
  <si>
    <t xml:space="preserve"> 39</t>
  </si>
  <si>
    <t>sonstige Einnahmen</t>
  </si>
  <si>
    <t>03930</t>
  </si>
  <si>
    <t>Verzugszinsen</t>
  </si>
  <si>
    <t>03990</t>
  </si>
  <si>
    <t>übrige Einnahmen</t>
  </si>
  <si>
    <t xml:space="preserve"> 3</t>
  </si>
  <si>
    <t>03995</t>
  </si>
  <si>
    <t>Kontenklasse 3 insgesamt</t>
  </si>
  <si>
    <t>03999</t>
  </si>
  <si>
    <t>Einnahmen KKL 2 + KKL 3 insgesamt</t>
  </si>
  <si>
    <t xml:space="preserve"> 40</t>
  </si>
  <si>
    <t>Pflegesachleistung</t>
  </si>
  <si>
    <t>04002</t>
  </si>
  <si>
    <t>Pflegesachleistung - Pflegegrad 2 -</t>
  </si>
  <si>
    <t>04012</t>
  </si>
  <si>
    <t>Pflegesachleistung - Pflegegrad 3 -</t>
  </si>
  <si>
    <t>04022</t>
  </si>
  <si>
    <t>Pflegesachleistung - Pflegegrad 4 -</t>
  </si>
  <si>
    <t>04032</t>
  </si>
  <si>
    <t>Pflegesachleistung - Pflegegrad 5 -</t>
  </si>
  <si>
    <t xml:space="preserve">    404</t>
  </si>
  <si>
    <t>Pandemiebedingte Kostenerstattungen</t>
  </si>
  <si>
    <t>04040</t>
  </si>
  <si>
    <t>Pandemiebedingte Kostenerstattungen nach § 150 Abs. 5 SGB XI</t>
  </si>
  <si>
    <t>Gesamtsumme</t>
  </si>
  <si>
    <t xml:space="preserve"> 41</t>
  </si>
  <si>
    <t>Pflegegeld</t>
  </si>
  <si>
    <t>04101</t>
  </si>
  <si>
    <t>Pflegegeld - Pflegegrad 2 -</t>
  </si>
  <si>
    <t>04111</t>
  </si>
  <si>
    <t>Pflegegeld - Pflegegrad 3 -</t>
  </si>
  <si>
    <t>04121</t>
  </si>
  <si>
    <t>Pflegegeld - Pflegegrad 4 -</t>
  </si>
  <si>
    <t>04131</t>
  </si>
  <si>
    <t>Pflegegeld - Pflegegrad 5 -</t>
  </si>
  <si>
    <t xml:space="preserve"> 42</t>
  </si>
  <si>
    <t>Häusliche Pflege bei Verhinderung der Pflegeperson</t>
  </si>
  <si>
    <t>04200</t>
  </si>
  <si>
    <t xml:space="preserve"> 43</t>
  </si>
  <si>
    <t>Pflegehilfsmittel, digitale Pflegeanwendungen und Maßnahmen zur Verbesserung des individuellen Wohnumfeldes</t>
  </si>
  <si>
    <t>04300</t>
  </si>
  <si>
    <t>Zum Verbrauch bestimmte Pflegehilfsmittel</t>
  </si>
  <si>
    <t xml:space="preserve">    431</t>
  </si>
  <si>
    <t>Pflegehilfsmittel/Aufwendungen für doppelfunktionale Hilfsmittel</t>
  </si>
  <si>
    <t>04310</t>
  </si>
  <si>
    <t>Pflegehilfsmittel/Aufwendungen für doppelfunktionale Hilfsmittel - Pflegegrad 2 bis 5 -</t>
  </si>
  <si>
    <t>04311</t>
  </si>
  <si>
    <t>Pflegehilfsmittel zur selbständigeren Lebensführung/Mobilität - Pflegegrad 2 bis 5 -</t>
  </si>
  <si>
    <t>04312</t>
  </si>
  <si>
    <t>Pflegehilfsmittel/Aufwendungen für doppelfunktionale Hilfsmittel - Pflegegrad 1 -</t>
  </si>
  <si>
    <t>04313</t>
  </si>
  <si>
    <t>Pflegehilfsmittel zur selbständigeren Lebensführung/Mobilität - Pflegegrad 1 -</t>
  </si>
  <si>
    <t xml:space="preserve">    432</t>
  </si>
  <si>
    <t>Maßnahmen zur Verbesserung des individuellen Wohnumfeldes</t>
  </si>
  <si>
    <t>04320</t>
  </si>
  <si>
    <t>Maßnahmen zur Verbesserung des individuellen Wohnumfeldes - Pflegegrad 2 bis 5 -</t>
  </si>
  <si>
    <t>04321</t>
  </si>
  <si>
    <t>Maßnahmen zur Verbesserung des individuellen Wohnumfeldes - Pflegegrad 1 -</t>
  </si>
  <si>
    <t xml:space="preserve">    433</t>
  </si>
  <si>
    <t>Digitale Pflegeanwendungen</t>
  </si>
  <si>
    <t>04330</t>
  </si>
  <si>
    <t>Digitale Pflegeanwendungen - Pflegegrad 1 -</t>
  </si>
  <si>
    <t>04331</t>
  </si>
  <si>
    <t>Digitale Pflegeanwendungen - Pflegegrad 2 -</t>
  </si>
  <si>
    <t>04332</t>
  </si>
  <si>
    <t>Digitale Pflegeanwendungen - Pflegegrad 3 -</t>
  </si>
  <si>
    <t>04333</t>
  </si>
  <si>
    <t>Digitale Pflegeanwendungen - Pflegegrad 4 -</t>
  </si>
  <si>
    <t>04334</t>
  </si>
  <si>
    <t>Digitale Pflegeanwendungen - Pflegegrad 5 -</t>
  </si>
  <si>
    <t xml:space="preserve">    434</t>
  </si>
  <si>
    <t>Ergänzende Unterstützungsleistungen bei Nutzung von digitalen Pflegeanwendungen</t>
  </si>
  <si>
    <t>04340</t>
  </si>
  <si>
    <t>Ergänzende Unterstützungsleistungen bei Nutzung von digitalen Pflegeanwendungen - Pflegegrad 1 -</t>
  </si>
  <si>
    <t>04341</t>
  </si>
  <si>
    <t>Ergänzende Unterstützungsleistungen bei Nutzung von digitalen Pflegeanwendungen - Pflegegrad 2 -</t>
  </si>
  <si>
    <t>04342</t>
  </si>
  <si>
    <t>Ergänzende Unterstützungsleistungen bei Nutzung von digitalen Pflegeanwendungen - Pflegegrad 3 -</t>
  </si>
  <si>
    <t>04343</t>
  </si>
  <si>
    <t>Ergänzende Unterstützungsleistungen bei Nutzung von digitalen Pflegeanwendungen - Pflegegrad 4 -</t>
  </si>
  <si>
    <t>04344</t>
  </si>
  <si>
    <t>Ergänzende Unterstützungsleistungen bei Nutzung von digitalen Pflegeanwendungen - Pflegegrad 5 -</t>
  </si>
  <si>
    <t xml:space="preserve"> 44</t>
  </si>
  <si>
    <t>Pflegekräfte sowie Finanzierung der beruflichen Ausbildung in der Pflege</t>
  </si>
  <si>
    <t>04400</t>
  </si>
  <si>
    <t>Pflegekräfte</t>
  </si>
  <si>
    <t xml:space="preserve"> 45</t>
  </si>
  <si>
    <t>Leistungen für Pflegepersonen und bei Pflegezeit</t>
  </si>
  <si>
    <t xml:space="preserve">    450</t>
  </si>
  <si>
    <t xml:space="preserve">Leistungen zur sozialen Sicherung der Pflegepersonen </t>
  </si>
  <si>
    <t>04500</t>
  </si>
  <si>
    <t>Beiträge zur Rentenversicherung für Pflegepersonen</t>
  </si>
  <si>
    <t>04501</t>
  </si>
  <si>
    <t>Beiträge zu berufsständischen Versorgungseinrichtungen für Pflegepersonen</t>
  </si>
  <si>
    <t>04502</t>
  </si>
  <si>
    <t>Beitragszuschüsse zur Kranken- und Pflegeversicherung für Pflegepersonen</t>
  </si>
  <si>
    <t>04503</t>
  </si>
  <si>
    <t>Beiträge zur Arbeitslosenversicherung für Pflegepersonen</t>
  </si>
  <si>
    <t xml:space="preserve">    451</t>
  </si>
  <si>
    <t>04510</t>
  </si>
  <si>
    <t>Pflegekurse</t>
  </si>
  <si>
    <t xml:space="preserve">    452</t>
  </si>
  <si>
    <t>Pflegeunterstützungsgeld und Betriebshilfe</t>
  </si>
  <si>
    <t>04520</t>
  </si>
  <si>
    <t>Pflegeunterstützungsgeld</t>
  </si>
  <si>
    <t>04521</t>
  </si>
  <si>
    <t>Beiträge zur Rentenversicherung aus Pflegeunterstützungsgeld</t>
  </si>
  <si>
    <t>04522</t>
  </si>
  <si>
    <t>Beiträge zu berufsständischen Versorgungseinrichtungen aus Pflegeunterstützungsgeld</t>
  </si>
  <si>
    <t>04523</t>
  </si>
  <si>
    <t>Beiträge zur Krankenversicherung aus Pflegeunterstützungsgeld</t>
  </si>
  <si>
    <t>04524</t>
  </si>
  <si>
    <t>Beitragszuschuss zur Krankenversicherung an Personen mit Pflegeunterstützungsgeld</t>
  </si>
  <si>
    <t>04525</t>
  </si>
  <si>
    <t>Beiträge zur Arbeitslosenversicherung aus Pflegeunterstützungsgeld</t>
  </si>
  <si>
    <t>04526</t>
  </si>
  <si>
    <t>Betriebshilfe</t>
  </si>
  <si>
    <t xml:space="preserve"> 46</t>
  </si>
  <si>
    <t>Häusliche Beratungseinsätze</t>
  </si>
  <si>
    <t>04602</t>
  </si>
  <si>
    <t>Häusliche Beratungseinsätze bei Pflegegrad 2 bis 5</t>
  </si>
  <si>
    <t>04603</t>
  </si>
  <si>
    <t>Häusliche Beratungseinsätze bei Pflegegrad 1</t>
  </si>
  <si>
    <t xml:space="preserve"> 47</t>
  </si>
  <si>
    <t>Entlastungsleistungen, Vergütungszuschläge, Präventionsleistungen und Leistungen in Folge der COVID-19-Pandemie</t>
  </si>
  <si>
    <t xml:space="preserve">    471</t>
  </si>
  <si>
    <t>Stationäre Vergütungszuschläge</t>
  </si>
  <si>
    <t>04710</t>
  </si>
  <si>
    <t>Vollstationäre Vergütungszuschläge</t>
  </si>
  <si>
    <t>04711</t>
  </si>
  <si>
    <t>Teilstationäre Vergütungszuschläge</t>
  </si>
  <si>
    <t>04712</t>
  </si>
  <si>
    <t>Vergütungszuschläge in Kurzzeitpflegeeinrichtungen</t>
  </si>
  <si>
    <t xml:space="preserve">    472</t>
  </si>
  <si>
    <t>Leistungen zur Prävention nach § 5 SGB XI</t>
  </si>
  <si>
    <t>04720</t>
  </si>
  <si>
    <t>04721</t>
  </si>
  <si>
    <t>Mittel nach § 5 Abs. 3 Satz 2 SGB XI</t>
  </si>
  <si>
    <t xml:space="preserve">    473</t>
  </si>
  <si>
    <t>Entlastungsleistungen (nicht differenziert)</t>
  </si>
  <si>
    <t>04730</t>
  </si>
  <si>
    <t>Entlastungsleistungen - Pflegegrad 1 -</t>
  </si>
  <si>
    <t>04731</t>
  </si>
  <si>
    <t>Entlastungsleist. - Pflegegrad 2 bis 5 -</t>
  </si>
  <si>
    <t xml:space="preserve">    474</t>
  </si>
  <si>
    <t>Entlastungsleitungen  Pflegegrad 1 </t>
  </si>
  <si>
    <t>04740</t>
  </si>
  <si>
    <t>Entlastungsleistungen Tages- und Nachtpflege -Pflegegrad 1-</t>
  </si>
  <si>
    <t>04741</t>
  </si>
  <si>
    <t>Entlastungsleistungen Kurzzeitpflege -Pflegegrad 1-</t>
  </si>
  <si>
    <t>04742</t>
  </si>
  <si>
    <t>Entlastungsleistungen ambulante Pflegedienste -Pflegegrad 1-</t>
  </si>
  <si>
    <t>04743</t>
  </si>
  <si>
    <t>Entlastungsleistungen der nach Landesrecht anerkannten Angebote zur Unterstütung im Alltag (Pflegegrad 1)</t>
  </si>
  <si>
    <t>04744</t>
  </si>
  <si>
    <t xml:space="preserve"> Entlastungsleistungen für anderweitige Hilfen  Pflegegrad 1-</t>
  </si>
  <si>
    <t xml:space="preserve">    475</t>
  </si>
  <si>
    <t>Entlastungsleistungen Pflegegrad 2 bis 5</t>
  </si>
  <si>
    <t>04750</t>
  </si>
  <si>
    <t>Entlastungsleistungen Tages- und Nachtpflege -Pflegegrad 2 bis 5-</t>
  </si>
  <si>
    <t>04751</t>
  </si>
  <si>
    <t>Entlastungsleistungen Kurzzeitpflege -Pflegegrad 2 bis 5-</t>
  </si>
  <si>
    <t>04752</t>
  </si>
  <si>
    <t>Entlastungsleistungen ambulante Pflegedienste -Pflegegrad 2 bis 5-</t>
  </si>
  <si>
    <t>04753</t>
  </si>
  <si>
    <t>Entlastungsleistungen der nach Landesrecht anerkannten Angebote zur Unterstütung im Alltag -Pflegegrad 2 bis 5-</t>
  </si>
  <si>
    <t>04754</t>
  </si>
  <si>
    <t>Anrechnung auf den Sachleistungsbetrag -Pflegegrad 2 bis 5-</t>
  </si>
  <si>
    <t xml:space="preserve">    476</t>
  </si>
  <si>
    <t>Pandemiebedingte Erstattung von außerordentlichen Aufwendungen sowie Mindereinnahmen</t>
  </si>
  <si>
    <t>04760</t>
  </si>
  <si>
    <t>Pandemiebedingte Erstattungen für außerordentliche Aufwendungen  ambulante Pflegeeinrichtungen </t>
  </si>
  <si>
    <t>04761</t>
  </si>
  <si>
    <t>Erstattungen für pandemiebedingte Mindereinnahmen  ambulante Pflegeeinrichtungen</t>
  </si>
  <si>
    <t>04762</t>
  </si>
  <si>
    <t>Pandemiebedingte Erstattungen für außerordentliche Aufwendungen  teilstationäre Pflegeeinrichtungen -</t>
  </si>
  <si>
    <t>04763</t>
  </si>
  <si>
    <t>Erstattungen für pandemiebedingte Mindereinnahmen  teilstationäre Pflegeeinrichtungen -</t>
  </si>
  <si>
    <t>04764</t>
  </si>
  <si>
    <t>Pandemiebedingte Erstattungen für außerordentliche Aufwendungen  vollstationäre Pflegeeinrichtungen -</t>
  </si>
  <si>
    <t>04765</t>
  </si>
  <si>
    <t>Erstattungen für pandemiebedingte Mindereinnahmen  vollstationäre Pflegeeinrichtungen </t>
  </si>
  <si>
    <t>04766</t>
  </si>
  <si>
    <t>Pandemiebedingte Erstattungen für außerordentliche Aufwendungen  stationäre Hospize </t>
  </si>
  <si>
    <t>04767</t>
  </si>
  <si>
    <t>Erstattungen für pandemiebedingte Mindereinnahmen  stationäre Hospize </t>
  </si>
  <si>
    <t>04768</t>
  </si>
  <si>
    <t>Pandemiebedingte Erstattungen für außerordentliche Aufwendungen  Angebote zur Unterstützung im Alltag -</t>
  </si>
  <si>
    <t>04769</t>
  </si>
  <si>
    <t>Erstattungen für pandemiebedingte Mindereinnahmen  Angebote zur Unterstützung im Alltag -</t>
  </si>
  <si>
    <t>04770</t>
  </si>
  <si>
    <t>Besitzstandsschutz ambulant</t>
  </si>
  <si>
    <t xml:space="preserve">    478</t>
  </si>
  <si>
    <t>Corona-Prämien und andere Sonderleistungen</t>
  </si>
  <si>
    <t>04780</t>
  </si>
  <si>
    <t>Corona-Prämien in ambulanten Pflegeeinrichtungen</t>
  </si>
  <si>
    <t>04781</t>
  </si>
  <si>
    <t>Corona-Prämien in stationären Pflegeeinrichtungen</t>
  </si>
  <si>
    <t>04782</t>
  </si>
  <si>
    <t>Corona-Prämien von anderen Arbeitgebern in ambulanten Pflegeeinrichtungen</t>
  </si>
  <si>
    <t>04783</t>
  </si>
  <si>
    <t>Corona-Prämien von anderen Arbeitgebern in stationären Pflegeeinrichtungen</t>
  </si>
  <si>
    <t>04784</t>
  </si>
  <si>
    <t>Sonderleistungen nach § 150c SGB XI</t>
  </si>
  <si>
    <t xml:space="preserve">    479</t>
  </si>
  <si>
    <t>Pandemiebedingte Erstattungen von Testkosten</t>
  </si>
  <si>
    <t>04790</t>
  </si>
  <si>
    <t>Pandemiebedingte Erstattungen von Testkosten - ambulante Pflegeeinrichtungen -</t>
  </si>
  <si>
    <t>04791</t>
  </si>
  <si>
    <t>Pandemiebedingte Erstattungen von Testkosten - teilstationäre Pflegeeinrichtungen -</t>
  </si>
  <si>
    <t>04792</t>
  </si>
  <si>
    <t>Pandemiebedingte Erstattungen von Testkosten - vollstationäre Pflegeeinrichtungen -</t>
  </si>
  <si>
    <t>04793</t>
  </si>
  <si>
    <t>Pandemiebedingte Erstattungen von Testkosten - stationäre Hospize -</t>
  </si>
  <si>
    <t>04794</t>
  </si>
  <si>
    <t>Pandemiebedingte Erstattungen von Testkosten - Angebote zur Unterstützung im Alltag -</t>
  </si>
  <si>
    <t xml:space="preserve"> 48</t>
  </si>
  <si>
    <t>Weiterentwicklung der Versorgungsstrukturen</t>
  </si>
  <si>
    <t xml:space="preserve">    481</t>
  </si>
  <si>
    <t>Förderung von Modellvorhaben</t>
  </si>
  <si>
    <t>04818</t>
  </si>
  <si>
    <t>Erhebung und Übermittlung von indikatorenbezogenen Daten in vollstationären Pflegeeinrichtungen</t>
  </si>
  <si>
    <t xml:space="preserve">    483</t>
  </si>
  <si>
    <t>04830</t>
  </si>
  <si>
    <t>Maßnahmen zur Verbesserung der Vereinbarkeit von Pflege, Familie und Beruf nach § 8 (7) SGB XI</t>
  </si>
  <si>
    <t xml:space="preserve">    484</t>
  </si>
  <si>
    <t>04840</t>
  </si>
  <si>
    <t>Anschubfin. für amb. betr. Wohngruppen</t>
  </si>
  <si>
    <t xml:space="preserve">    485</t>
  </si>
  <si>
    <t>Ambulante Wohngemeinschaften</t>
  </si>
  <si>
    <t>04850</t>
  </si>
  <si>
    <t>Wohngruppenzuschlag</t>
  </si>
  <si>
    <t>04851</t>
  </si>
  <si>
    <t>Zuschuss zu gemeinschaftlichen Wohnformen</t>
  </si>
  <si>
    <t xml:space="preserve">    486</t>
  </si>
  <si>
    <t>Förderung digitaler Anwendungen</t>
  </si>
  <si>
    <t>04860</t>
  </si>
  <si>
    <t>Förderung digitaler Anwendungen in Pflegeeinrichtungen nach § 8 Abs. 8 SGB XI</t>
  </si>
  <si>
    <t xml:space="preserve"> 49</t>
  </si>
  <si>
    <t>Pflegeberatung</t>
  </si>
  <si>
    <t xml:space="preserve">    490</t>
  </si>
  <si>
    <t>Personalkosten</t>
  </si>
  <si>
    <t>04900</t>
  </si>
  <si>
    <t>Personalkosten der kassenindividuellen Pflegeberatung</t>
  </si>
  <si>
    <t>04901</t>
  </si>
  <si>
    <t>Personalkosten der Pflegeberatung im Pflegestützpunkt</t>
  </si>
  <si>
    <t xml:space="preserve">    491</t>
  </si>
  <si>
    <t>Sachkosten und Finanzierungsanteile</t>
  </si>
  <si>
    <t>04910</t>
  </si>
  <si>
    <t>Sachkosten der kassenindividuellen Pflegeberatung</t>
  </si>
  <si>
    <t>04911</t>
  </si>
  <si>
    <t>Qualifizierung von Pflegeberatern</t>
  </si>
  <si>
    <t>04912</t>
  </si>
  <si>
    <t>Sachkosten und Finanzierungsanteile der Pflegeberatung im Pflegestützpunkt</t>
  </si>
  <si>
    <t xml:space="preserve">    492</t>
  </si>
  <si>
    <t>Erstattungen an und von anderen Pflegekassen</t>
  </si>
  <si>
    <t>04920</t>
  </si>
  <si>
    <t>Erstattungen an andere Pflegekassen</t>
  </si>
  <si>
    <t>04921</t>
  </si>
  <si>
    <t>Erstattungen von anderen Pflegekassen</t>
  </si>
  <si>
    <t xml:space="preserve">    494</t>
  </si>
  <si>
    <t>Erstattungen an und von anderen Stellen</t>
  </si>
  <si>
    <t>04940</t>
  </si>
  <si>
    <t>Erstattungen an andere Stellen</t>
  </si>
  <si>
    <t>04941</t>
  </si>
  <si>
    <t>Erstattungen von anderen Stellen</t>
  </si>
  <si>
    <t xml:space="preserve"> 50</t>
  </si>
  <si>
    <t>Tages- und Nachtpflege</t>
  </si>
  <si>
    <t>05001</t>
  </si>
  <si>
    <t>Tages- und Nachtpflege - Pflegegrad 2 -</t>
  </si>
  <si>
    <t>05011</t>
  </si>
  <si>
    <t>Tages- und Nachtpflege - Pflegegrad 3 -</t>
  </si>
  <si>
    <t>05021</t>
  </si>
  <si>
    <t>Tages- und Nachtpflege - Pflegegrad 4 -</t>
  </si>
  <si>
    <t>05031</t>
  </si>
  <si>
    <t>Tages- und Nachtpflege - Pflegegrad 5 -</t>
  </si>
  <si>
    <t xml:space="preserve"> 51</t>
  </si>
  <si>
    <t>Kurzzeitpflege</t>
  </si>
  <si>
    <t xml:space="preserve">    510</t>
  </si>
  <si>
    <t>05100</t>
  </si>
  <si>
    <t>Kurzzeitpflege in zugelassenen Einrichtungen</t>
  </si>
  <si>
    <t>05101</t>
  </si>
  <si>
    <t>Kurzzeitpflege in sonstigen Einrichtungen</t>
  </si>
  <si>
    <t>05102</t>
  </si>
  <si>
    <t>Kurzzeitpflege in Reha-Einrichtungen</t>
  </si>
  <si>
    <t>05105</t>
  </si>
  <si>
    <t>Reisekosten nach § 60 Abs. 5 SGB V und § 73 Abs. 1 und 3 SGB IX</t>
  </si>
  <si>
    <t xml:space="preserve"> 52</t>
  </si>
  <si>
    <t>Vollstationäre Pflege (ohne 53 und 54) sowie Zuschläge nach § 43c SGB XI</t>
  </si>
  <si>
    <t xml:space="preserve">    520</t>
  </si>
  <si>
    <t>Vollstationäre Pflege - Pflegegrad 1/Pflegegrad 2 -</t>
  </si>
  <si>
    <t>05201</t>
  </si>
  <si>
    <t>Vollstationäre Pflege - Pflegegrad 1 -</t>
  </si>
  <si>
    <t>05202</t>
  </si>
  <si>
    <t>Vollstationäre Pflege - Pflegegrad 2 -</t>
  </si>
  <si>
    <t xml:space="preserve">    521</t>
  </si>
  <si>
    <t>05211</t>
  </si>
  <si>
    <t>Vollstationäre Pflege - Pflegegrad 3 -</t>
  </si>
  <si>
    <t xml:space="preserve">    522</t>
  </si>
  <si>
    <t>05221</t>
  </si>
  <si>
    <t>Vollstationäre Pflege - Pflegegrad 4 -</t>
  </si>
  <si>
    <t xml:space="preserve">    523</t>
  </si>
  <si>
    <t>05231</t>
  </si>
  <si>
    <t>Vollstationäre Pflege - Pflegegrad 5 -</t>
  </si>
  <si>
    <t xml:space="preserve">    524</t>
  </si>
  <si>
    <t>05240</t>
  </si>
  <si>
    <t>Bonuszahlung nach § 87 a Abs. 4 SGB XI bei Rückstufung</t>
  </si>
  <si>
    <t xml:space="preserve">    525</t>
  </si>
  <si>
    <t>05250</t>
  </si>
  <si>
    <t>Versorgung von pflegebedürftigen Mitgliedern geistlicher Genossenschaften, Diakonissen und ähnlichen Personen in ordensinterner Pflege</t>
  </si>
  <si>
    <t xml:space="preserve">    526</t>
  </si>
  <si>
    <t>Leistungszuschläge für vollstationäre Eigenanteile nach § 43c SGB XI</t>
  </si>
  <si>
    <t>05260</t>
  </si>
  <si>
    <t>Leistungszuschläge für vollstationäre Eigenanteile bei Verweildauern bis zu 12 Monaten</t>
  </si>
  <si>
    <t>05261</t>
  </si>
  <si>
    <t>Leistungszuschläge für vollstationäre Eigenanteile bei Verweildauern von über 12 bis 24 Monaten</t>
  </si>
  <si>
    <t>05262</t>
  </si>
  <si>
    <t>Leistungszuschläge für vollstationäre Eigenanteile bei Verweildauern von über 24 bis 36 Monaten</t>
  </si>
  <si>
    <t>05263</t>
  </si>
  <si>
    <t>Leistungszuschläge für vollstationäre Eigenanteile bei Verweildauern von mehr als 36 Monaten</t>
  </si>
  <si>
    <t xml:space="preserve">    527</t>
  </si>
  <si>
    <t>Ergänzungshilfen zum Ausgleich steigender Energiekosten</t>
  </si>
  <si>
    <t>05270</t>
  </si>
  <si>
    <t>Ergänzungshilfen zum Ausgleich steigender Erdgas- und Wärmekosten</t>
  </si>
  <si>
    <t>05271</t>
  </si>
  <si>
    <t>Ergänzungshilfen zum Ausgleich steigender Stromkosten</t>
  </si>
  <si>
    <t>05272</t>
  </si>
  <si>
    <t>Energieberatung nach § 154 Abs. 6 SGB XI</t>
  </si>
  <si>
    <t xml:space="preserve"> 53</t>
  </si>
  <si>
    <t>Vergütungszuschläge für zusätzliches Personal in vollstationären Pflegeinrichtungen</t>
  </si>
  <si>
    <t xml:space="preserve">    530</t>
  </si>
  <si>
    <t>05300</t>
  </si>
  <si>
    <t>Vergütungszuschläge für zusätzliches Personal in vollstationären Pflegeinrichtungen nach § 8 Abs. 6 SGB XI</t>
  </si>
  <si>
    <t>05301</t>
  </si>
  <si>
    <t>Vergütungszuschläge für zusätzliches Personal in vollstationären Pflegeeinrichtungen nach § 84 Abs. 9 SGB XI</t>
  </si>
  <si>
    <t xml:space="preserve"> 54</t>
  </si>
  <si>
    <t>Teilweise Kostenerstattung für vollstationäre Pflege</t>
  </si>
  <si>
    <t>05401</t>
  </si>
  <si>
    <t>Teilweise Kostenerstattung für vollstationäre Pflege - Pflegegrad 2 -</t>
  </si>
  <si>
    <t>05411</t>
  </si>
  <si>
    <t>Teilweise Kostenerstattung für vollstationäre Pflege - Pflegegrad 3 -</t>
  </si>
  <si>
    <t>05421</t>
  </si>
  <si>
    <t>Teilweise Kostenerstattung für vollstationäre Pflege - Pflegegrad 4 -</t>
  </si>
  <si>
    <t>05431</t>
  </si>
  <si>
    <t>Teilweise Kostenerstattung für vollstationäre Pflege - Pflegegrad 5 -</t>
  </si>
  <si>
    <t>05440</t>
  </si>
  <si>
    <t>Teilweise Kostenerstattung für vollstationäre Pflege - Pflegegrad 1 -</t>
  </si>
  <si>
    <t xml:space="preserve"> 55</t>
  </si>
  <si>
    <t>Pflege in vollstationären Einrichtungen der Hilfe für behinderte Menschen</t>
  </si>
  <si>
    <t>05500</t>
  </si>
  <si>
    <t xml:space="preserve"> 56</t>
  </si>
  <si>
    <t xml:space="preserve">Persönliche Budgets nach § 29 SGB IX </t>
  </si>
  <si>
    <t>05600</t>
  </si>
  <si>
    <t>Persönliche Budgets nach § 29 SGB IX</t>
  </si>
  <si>
    <t xml:space="preserve"> 57</t>
  </si>
  <si>
    <t>Ausgaben nach dem bis zum 31.12.2021 geltenden Recht</t>
  </si>
  <si>
    <t>05700</t>
  </si>
  <si>
    <t xml:space="preserve"> 58</t>
  </si>
  <si>
    <t>Aufwendungen für Leistungen im Ausland</t>
  </si>
  <si>
    <t>05800</t>
  </si>
  <si>
    <t>Pauschbeträge sowie Erstattungen nach dem tatsächlichen Aufwand</t>
  </si>
  <si>
    <t xml:space="preserve"> 59</t>
  </si>
  <si>
    <t>Gebärdensprachdolmetscher</t>
  </si>
  <si>
    <t>05900</t>
  </si>
  <si>
    <t xml:space="preserve"> 5</t>
  </si>
  <si>
    <t>05999</t>
  </si>
  <si>
    <t>Kontenklasse 4/5 insgesamt</t>
  </si>
  <si>
    <t xml:space="preserve"> 60</t>
  </si>
  <si>
    <t>Schuldzinsen und sonstige Vermögensaufwendungen (ohne KG 66)</t>
  </si>
  <si>
    <t>06010</t>
  </si>
  <si>
    <t>Schuldzinsen</t>
  </si>
  <si>
    <t>06090</t>
  </si>
  <si>
    <t>Sonstige Vermögensaufwendungen (ohne KG 66)</t>
  </si>
  <si>
    <t xml:space="preserve"> 66</t>
  </si>
  <si>
    <t>Verluste der Aktiva und der Passiva</t>
  </si>
  <si>
    <t>06600</t>
  </si>
  <si>
    <t>Verluste der Aktiva</t>
  </si>
  <si>
    <t>06650</t>
  </si>
  <si>
    <t>Verluste der Passiva</t>
  </si>
  <si>
    <t xml:space="preserve"> 67</t>
  </si>
  <si>
    <t>06700</t>
  </si>
  <si>
    <t>Zahlungen an den Ausgleichsfonds und Finanzhilfen</t>
  </si>
  <si>
    <t xml:space="preserve"> 69</t>
  </si>
  <si>
    <t>Sonstige Aufwendungen</t>
  </si>
  <si>
    <t>06920</t>
  </si>
  <si>
    <t>Zahlung bei Überschreitung der Begutachtungsfristen</t>
  </si>
  <si>
    <t>06930</t>
  </si>
  <si>
    <t>06990</t>
  </si>
  <si>
    <t>Übrige Aufwendungen</t>
  </si>
  <si>
    <t xml:space="preserve"> 6</t>
  </si>
  <si>
    <t>06999</t>
  </si>
  <si>
    <t>Kontenklasse 6 insgesamt</t>
  </si>
  <si>
    <t xml:space="preserve"> 70</t>
  </si>
  <si>
    <t>07000</t>
  </si>
  <si>
    <t>Verwaltungskostenpauschale - Abschläge -</t>
  </si>
  <si>
    <t>07010</t>
  </si>
  <si>
    <t>Verwaltungskostenpauschale - Spitzabrechnung -</t>
  </si>
  <si>
    <t xml:space="preserve"> 75</t>
  </si>
  <si>
    <t>Begutachtungskosten</t>
  </si>
  <si>
    <t>07500</t>
  </si>
  <si>
    <t>Medizinischer Dienst</t>
  </si>
  <si>
    <t>07501</t>
  </si>
  <si>
    <t>Externe Gutachter</t>
  </si>
  <si>
    <t xml:space="preserve"> 7</t>
  </si>
  <si>
    <t>07999</t>
  </si>
  <si>
    <t>Kontenklasse 7 insgesamt</t>
  </si>
  <si>
    <t xml:space="preserve"> 8</t>
  </si>
  <si>
    <t>Ausgaben insgesamt</t>
  </si>
  <si>
    <t>08999</t>
  </si>
  <si>
    <t>Ausgaben insgesamt 4, 5 ,6 ,7</t>
  </si>
  <si>
    <t xml:space="preserve"> 9</t>
  </si>
  <si>
    <t>Pflegeversicherte gesamt</t>
  </si>
  <si>
    <t>09996</t>
  </si>
  <si>
    <t>09997</t>
  </si>
  <si>
    <t>Ausgaben für doppelfunktionale Hilfsmittel</t>
  </si>
  <si>
    <t>09998</t>
  </si>
  <si>
    <t>Überschuss der Einnahmen</t>
  </si>
  <si>
    <t>09999</t>
  </si>
  <si>
    <t>Überschuss der Ausgaben</t>
  </si>
  <si>
    <t>Berichtszeitraum 01.01.2026 bis 31.03.2026</t>
  </si>
  <si>
    <t>1. Quartal 2025
EUR</t>
  </si>
  <si>
    <t>1. Quartal 2026
EUR</t>
  </si>
  <si>
    <t>2. Quartal 2025
EUR</t>
  </si>
  <si>
    <t>3. Quartal 2025
EUR</t>
  </si>
  <si>
    <t>4. Quartal 2025
EUR</t>
  </si>
  <si>
    <t>1.-4. Quartal 2025
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</si>
</sst>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\ \ \ "/>
    <numFmt numFmtId="165" formatCode="#,##0.00_ ;[Red]\-#,##0.00\ "/>
    <numFmt numFmtId="166" formatCode="#,##0&quot;      &quot;"/>
    <numFmt numFmtId="167" formatCode="#,##0.00&quot;      &quot;"/>
    <numFmt numFmtId="168" formatCode="###,###,###,##0.00"/>
    <numFmt numFmtId="169" formatCode="#,###,##0"/>
  </numFmts>
  <fonts count="1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MS Sans Serif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6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100">
    <xf numFmtId="0" fontId="0" fillId="0" borderId="0" xfId="0"/>
    <xf numFmtId="0" fontId="0" fillId="0" borderId="0" xfId="0" applyNumberFormat="1" applyAlignment="1">
      <alignment wrapText="1"/>
    </xf>
    <xf numFmtId="49" fontId="0" fillId="0" borderId="1" xfId="0" applyNumberForma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top" wrapText="1"/>
    </xf>
    <xf numFmtId="0" fontId="0" fillId="0" borderId="0" xfId="0" applyNumberFormat="1" applyAlignment="1">
      <alignment vertical="center" wrapText="1"/>
    </xf>
    <xf numFmtId="0" fontId="0" fillId="0" borderId="0" xfId="0" applyNumberFormat="1" applyBorder="1" applyAlignment="1">
      <alignment wrapText="1"/>
    </xf>
    <xf numFmtId="49" fontId="3" fillId="0" borderId="3" xfId="0" applyNumberFormat="1" applyFont="1" applyFill="1" applyBorder="1" applyAlignment="1">
      <alignment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3" applyFont="1"/>
    <xf numFmtId="164" fontId="3" fillId="0" borderId="6" xfId="3" applyNumberFormat="1" applyFont="1" applyFill="1" applyBorder="1" applyAlignment="1">
      <alignment vertical="center"/>
    </xf>
    <xf numFmtId="0" fontId="3" fillId="0" borderId="0" xfId="3" applyFont="1" applyAlignment="1">
      <alignment vertical="center"/>
    </xf>
    <xf numFmtId="0" fontId="8" fillId="0" borderId="16" xfId="3" quotePrefix="1" applyFont="1" applyFill="1" applyBorder="1" applyAlignment="1">
      <alignment vertical="center"/>
    </xf>
    <xf numFmtId="0" fontId="3" fillId="0" borderId="0" xfId="3" applyFont="1" applyFill="1"/>
    <xf numFmtId="166" fontId="3" fillId="0" borderId="0" xfId="3" applyNumberFormat="1" applyFont="1"/>
    <xf numFmtId="0" fontId="11" fillId="0" borderId="0" xfId="3" applyFont="1"/>
    <xf numFmtId="3" fontId="3" fillId="0" borderId="0" xfId="3" applyNumberFormat="1" applyFont="1" applyAlignment="1">
      <alignment vertical="center"/>
    </xf>
    <xf numFmtId="167" fontId="8" fillId="0" borderId="2" xfId="3" applyNumberFormat="1" applyFont="1" applyFill="1" applyBorder="1" applyAlignment="1">
      <alignment horizontal="right" vertical="center"/>
    </xf>
    <xf numFmtId="167" fontId="8" fillId="0" borderId="6" xfId="3" applyNumberFormat="1" applyFont="1" applyFill="1" applyBorder="1" applyAlignment="1">
      <alignment horizontal="right" vertical="center"/>
    </xf>
    <xf numFmtId="167" fontId="8" fillId="0" borderId="3" xfId="3" applyNumberFormat="1" applyFont="1" applyFill="1" applyBorder="1" applyAlignment="1">
      <alignment horizontal="right" vertical="center"/>
    </xf>
    <xf numFmtId="164" fontId="5" fillId="0" borderId="16" xfId="3" applyNumberFormat="1" applyFont="1" applyFill="1" applyBorder="1" applyAlignment="1">
      <alignment vertical="center"/>
    </xf>
    <xf numFmtId="164" fontId="10" fillId="0" borderId="15" xfId="3" applyNumberFormat="1" applyFont="1" applyFill="1" applyBorder="1" applyAlignment="1">
      <alignment vertical="center"/>
    </xf>
    <xf numFmtId="167" fontId="8" fillId="0" borderId="11" xfId="3" applyNumberFormat="1" applyFont="1" applyFill="1" applyBorder="1" applyAlignment="1">
      <alignment horizontal="right" vertical="center"/>
    </xf>
    <xf numFmtId="165" fontId="3" fillId="0" borderId="0" xfId="3" applyNumberFormat="1" applyFont="1" applyFill="1" applyAlignment="1">
      <alignment vertical="center"/>
    </xf>
    <xf numFmtId="167" fontId="5" fillId="0" borderId="17" xfId="3" applyNumberFormat="1" applyFont="1" applyFill="1" applyBorder="1" applyAlignment="1">
      <alignment horizontal="right" vertical="center"/>
    </xf>
    <xf numFmtId="167" fontId="5" fillId="0" borderId="18" xfId="3" applyNumberFormat="1" applyFont="1" applyFill="1" applyBorder="1" applyAlignment="1">
      <alignment horizontal="right" vertical="center"/>
    </xf>
    <xf numFmtId="167" fontId="5" fillId="0" borderId="14" xfId="3" applyNumberFormat="1" applyFont="1" applyFill="1" applyBorder="1" applyAlignment="1">
      <alignment horizontal="right" vertical="center"/>
    </xf>
    <xf numFmtId="0" fontId="8" fillId="0" borderId="5" xfId="3" quotePrefix="1" applyFont="1" applyFill="1" applyBorder="1" applyAlignment="1">
      <alignment vertical="center"/>
    </xf>
    <xf numFmtId="164" fontId="5" fillId="0" borderId="5" xfId="3" applyNumberFormat="1" applyFont="1" applyFill="1" applyBorder="1" applyAlignment="1">
      <alignment vertical="center"/>
    </xf>
    <xf numFmtId="164" fontId="10" fillId="0" borderId="18" xfId="3" applyNumberFormat="1" applyFont="1" applyFill="1" applyBorder="1" applyAlignment="1">
      <alignment vertical="center"/>
    </xf>
    <xf numFmtId="167" fontId="8" fillId="0" borderId="15" xfId="3" applyNumberFormat="1" applyFont="1" applyFill="1" applyBorder="1" applyAlignment="1">
      <alignment horizontal="right" vertical="center"/>
    </xf>
    <xf numFmtId="164" fontId="9" fillId="0" borderId="7" xfId="3" applyNumberFormat="1" applyFont="1" applyFill="1" applyBorder="1" applyAlignment="1">
      <alignment vertical="center"/>
    </xf>
    <xf numFmtId="164" fontId="10" fillId="0" borderId="6" xfId="3" applyNumberFormat="1" applyFont="1" applyFill="1" applyBorder="1" applyAlignment="1">
      <alignment vertical="center"/>
    </xf>
    <xf numFmtId="164" fontId="12" fillId="0" borderId="7" xfId="3" applyNumberFormat="1" applyFont="1" applyFill="1" applyBorder="1" applyAlignment="1">
      <alignment vertical="center"/>
    </xf>
    <xf numFmtId="164" fontId="9" fillId="0" borderId="7" xfId="3" quotePrefix="1" applyNumberFormat="1" applyFont="1" applyFill="1" applyBorder="1" applyAlignment="1">
      <alignment vertical="center"/>
    </xf>
    <xf numFmtId="164" fontId="10" fillId="0" borderId="6" xfId="3" quotePrefix="1" applyNumberFormat="1" applyFont="1" applyFill="1" applyBorder="1" applyAlignment="1">
      <alignment vertical="center"/>
    </xf>
    <xf numFmtId="164" fontId="12" fillId="0" borderId="16" xfId="3" applyNumberFormat="1" applyFont="1" applyFill="1" applyBorder="1" applyAlignment="1">
      <alignment vertical="center"/>
    </xf>
    <xf numFmtId="164" fontId="3" fillId="0" borderId="15" xfId="3" applyNumberFormat="1" applyFont="1" applyFill="1" applyBorder="1" applyAlignment="1">
      <alignment vertical="center"/>
    </xf>
    <xf numFmtId="167" fontId="8" fillId="0" borderId="9" xfId="3" applyNumberFormat="1" applyFont="1" applyFill="1" applyBorder="1" applyAlignment="1">
      <alignment horizontal="right" vertical="center"/>
    </xf>
    <xf numFmtId="0" fontId="3" fillId="0" borderId="10" xfId="3" quotePrefix="1" applyFont="1" applyFill="1" applyBorder="1" applyAlignment="1">
      <alignment vertical="center"/>
    </xf>
    <xf numFmtId="164" fontId="5" fillId="0" borderId="10" xfId="3" applyNumberFormat="1" applyFont="1" applyFill="1" applyBorder="1" applyAlignment="1">
      <alignment vertical="center"/>
    </xf>
    <xf numFmtId="164" fontId="10" fillId="0" borderId="9" xfId="3" applyNumberFormat="1" applyFont="1" applyFill="1" applyBorder="1" applyAlignment="1">
      <alignment vertical="center"/>
    </xf>
    <xf numFmtId="0" fontId="3" fillId="0" borderId="5" xfId="3" quotePrefix="1" applyFont="1" applyFill="1" applyBorder="1" applyAlignment="1">
      <alignment vertical="center"/>
    </xf>
    <xf numFmtId="0" fontId="3" fillId="0" borderId="0" xfId="3" applyFont="1" applyAlignment="1">
      <alignment horizontal="center" wrapText="1"/>
    </xf>
    <xf numFmtId="0" fontId="3" fillId="0" borderId="0" xfId="3" applyFont="1" applyAlignment="1">
      <alignment horizontal="left"/>
    </xf>
    <xf numFmtId="0" fontId="5" fillId="2" borderId="14" xfId="3" applyFont="1" applyFill="1" applyBorder="1" applyAlignment="1">
      <alignment horizontal="center" vertical="center" wrapText="1"/>
    </xf>
    <xf numFmtId="0" fontId="9" fillId="2" borderId="13" xfId="3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3" fillId="0" borderId="16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1" fillId="0" borderId="7" xfId="3" applyFont="1" applyBorder="1" applyAlignment="1">
      <alignment vertical="center"/>
    </xf>
    <xf numFmtId="0" fontId="3" fillId="0" borderId="7" xfId="3" applyFont="1" applyBorder="1" applyAlignment="1">
      <alignment vertical="center" wrapText="1"/>
    </xf>
    <xf numFmtId="1" fontId="3" fillId="0" borderId="0" xfId="3" applyNumberFormat="1" applyFont="1" applyAlignment="1">
      <alignment horizontal="left" vertical="center"/>
    </xf>
    <xf numFmtId="1" fontId="3" fillId="0" borderId="0" xfId="3" applyNumberFormat="1" applyFont="1" applyAlignment="1">
      <alignment horizontal="left" vertical="center" wrapText="1"/>
    </xf>
    <xf numFmtId="167" fontId="8" fillId="0" borderId="11" xfId="3" applyNumberFormat="1" applyFont="1" applyBorder="1" applyAlignment="1">
      <alignment horizontal="right" vertical="center"/>
    </xf>
    <xf numFmtId="167" fontId="8" fillId="0" borderId="1" xfId="3" applyNumberFormat="1" applyFont="1" applyBorder="1" applyAlignment="1">
      <alignment horizontal="right" vertical="center"/>
    </xf>
    <xf numFmtId="167" fontId="8" fillId="0" borderId="4" xfId="3" applyNumberFormat="1" applyFont="1" applyBorder="1" applyAlignment="1">
      <alignment horizontal="right" vertical="center"/>
    </xf>
    <xf numFmtId="167" fontId="8" fillId="0" borderId="3" xfId="3" applyNumberFormat="1" applyFont="1" applyBorder="1" applyAlignment="1">
      <alignment horizontal="right" vertical="center"/>
    </xf>
    <xf numFmtId="167" fontId="8" fillId="0" borderId="6" xfId="3" applyNumberFormat="1" applyFont="1" applyBorder="1" applyAlignment="1">
      <alignment horizontal="right" vertical="center"/>
    </xf>
    <xf numFmtId="164" fontId="5" fillId="0" borderId="7" xfId="3" applyNumberFormat="1" applyFont="1" applyFill="1" applyBorder="1" applyAlignment="1">
      <alignment horizontal="left" vertical="center" wrapText="1"/>
    </xf>
    <xf numFmtId="164" fontId="5" fillId="0" borderId="8" xfId="3" applyNumberFormat="1" applyFont="1" applyFill="1" applyBorder="1" applyAlignment="1">
      <alignment horizontal="left" vertical="center" wrapText="1"/>
    </xf>
    <xf numFmtId="0" fontId="5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9" fillId="0" borderId="16" xfId="3" quotePrefix="1" applyFont="1" applyBorder="1" applyAlignment="1">
      <alignment horizontal="center" vertical="center"/>
    </xf>
    <xf numFmtId="0" fontId="5" fillId="0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49" fontId="9" fillId="0" borderId="1" xfId="0" applyNumberFormat="1" applyFont="1" applyBorder="1" applyAlignment="1">
      <alignment horizontal="left" vertical="top" wrapText="1"/>
    </xf>
    <xf numFmtId="49" fontId="9" fillId="0" borderId="19" xfId="0" applyNumberFormat="1" applyFont="1" applyBorder="1" applyAlignment="1">
      <alignment vertical="top" wrapText="1"/>
    </xf>
    <xf numFmtId="49" fontId="9" fillId="0" borderId="19" xfId="0" applyNumberFormat="1" applyFont="1" applyBorder="1" applyAlignment="1">
      <alignment horizontal="left" vertical="top" wrapText="1"/>
    </xf>
    <xf numFmtId="4" fontId="0" fillId="0" borderId="19" xfId="0" applyNumberFormat="1" applyBorder="1" applyAlignment="1">
      <alignment horizontal="right" vertical="top" wrapText="1"/>
    </xf>
    <xf numFmtId="49" fontId="0" fillId="0" borderId="1" xfId="0" applyNumberFormat="1" applyBorder="1" applyAlignment="1">
      <alignment horizontal="right" vertical="top" wrapText="1"/>
    </xf>
    <xf numFmtId="168" fontId="0" fillId="0" borderId="1" xfId="0" applyNumberFormat="1" applyBorder="1" applyAlignment="1">
      <alignment horizontal="right" vertical="top" wrapText="1"/>
    </xf>
    <xf numFmtId="49" fontId="0" fillId="0" borderId="20" xfId="0" applyNumberFormat="1" applyBorder="1" applyAlignment="1">
      <alignment horizontal="left" vertical="top" wrapText="1"/>
    </xf>
    <xf numFmtId="4" fontId="0" fillId="0" borderId="20" xfId="0" applyNumberFormat="1" applyBorder="1" applyAlignment="1">
      <alignment horizontal="right" vertical="top" wrapText="1"/>
    </xf>
    <xf numFmtId="49" fontId="10" fillId="0" borderId="20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vertical="top" wrapText="1"/>
    </xf>
    <xf numFmtId="49" fontId="10" fillId="0" borderId="1" xfId="0" applyNumberFormat="1" applyFont="1" applyBorder="1" applyAlignment="1">
      <alignment horizontal="right" vertical="top" wrapText="1"/>
    </xf>
    <xf numFmtId="168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4" fontId="9" fillId="0" borderId="19" xfId="0" applyNumberFormat="1" applyFont="1" applyBorder="1" applyAlignment="1">
      <alignment horizontal="right" vertical="top" wrapText="1"/>
    </xf>
    <xf numFmtId="49" fontId="0" fillId="0" borderId="2" xfId="0" applyNumberForma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49" fontId="9" fillId="0" borderId="2" xfId="0" applyNumberFormat="1" applyFont="1" applyBorder="1" applyAlignment="1">
      <alignment vertical="top" wrapText="1"/>
    </xf>
    <xf numFmtId="49" fontId="9" fillId="0" borderId="2" xfId="0" applyNumberFormat="1" applyFont="1" applyBorder="1" applyAlignment="1">
      <alignment horizontal="left" vertical="top" wrapText="1"/>
    </xf>
    <xf numFmtId="4" fontId="9" fillId="0" borderId="2" xfId="0" applyNumberFormat="1" applyFont="1" applyBorder="1" applyAlignment="1">
      <alignment horizontal="right" vertical="top" wrapText="1"/>
    </xf>
    <xf numFmtId="49" fontId="10" fillId="0" borderId="20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168" fontId="9" fillId="0" borderId="1" xfId="0" applyNumberFormat="1" applyFont="1" applyBorder="1" applyAlignment="1">
      <alignment horizontal="right" vertical="top" wrapText="1"/>
    </xf>
    <xf numFmtId="169" fontId="0" fillId="0" borderId="1" xfId="0" applyNumberFormat="1" applyBorder="1" applyAlignment="1">
      <alignment horizontal="right" vertical="top" wrapText="1"/>
    </xf>
    <xf numFmtId="49" fontId="0" fillId="0" borderId="2" xfId="0" applyNumberFormat="1" applyBorder="1" applyAlignment="1">
      <alignment horizontal="right" vertical="top" wrapText="1"/>
    </xf>
    <xf numFmtId="168" fontId="0" fillId="0" borderId="2" xfId="0" applyNumberForma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right" vertical="top" wrapText="1"/>
    </xf>
    <xf numFmtId="168" fontId="10" fillId="0" borderId="2" xfId="0" applyNumberFormat="1" applyFont="1" applyBorder="1" applyAlignment="1">
      <alignment horizontal="right" vertical="top" wrapText="1"/>
    </xf>
    <xf numFmtId="49" fontId="9" fillId="0" borderId="2" xfId="0" applyNumberFormat="1" applyFont="1" applyBorder="1" applyAlignment="1">
      <alignment horizontal="right" vertical="top" wrapText="1"/>
    </xf>
    <xf numFmtId="168" fontId="9" fillId="0" borderId="2" xfId="0" applyNumberFormat="1" applyFont="1" applyBorder="1" applyAlignment="1">
      <alignment horizontal="right" vertical="top" wrapText="1"/>
    </xf>
  </cellXfs>
  <cellStyles count="7">
    <cellStyle name="Prozent 2" xfId="4" xr:uid="{00000000-0005-0000-0000-000000000000}"/>
    <cellStyle name="Standard" xfId="0" builtinId="0"/>
    <cellStyle name="Standard 2" xfId="1" xr:uid="{00000000-0005-0000-0000-000002000000}"/>
    <cellStyle name="Standard 2 2" xfId="5" xr:uid="{00000000-0005-0000-0000-000003000000}"/>
    <cellStyle name="Standard 2 2 2" xfId="6" xr:uid="{00000000-0005-0000-0000-000004000000}"/>
    <cellStyle name="Standard 3" xfId="2" xr:uid="{00000000-0005-0000-0000-000005000000}"/>
    <cellStyle name="Standard_Deckblatt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2" name="Rectangl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7" name="Rectangl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80" name="Rectangl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" name="Rectangl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" name="Rect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" name="Rect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" name="Rect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" name="Rect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8" name="Rectangl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9" name="Rectangl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0" name="Rectangl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" name="Rectangl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" name="Rectangl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" name="Rectangl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" name="Rectangl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7" name="Rectangl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9" name="Rectangl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1" name="Rectangl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2" name="Rectangl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4" name="Rectangl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5" name="Rectangl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6" name="Rectangl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7" name="Rectangl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8" name="Rectangl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0" name="Rect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1" name="Rect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2" name="Rectangl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3" name="Rect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4" name="Rectangl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5" name="Rect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6" name="Rectangl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7" name="Rectangl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29" name="Rectangl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0" name="Rectangl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1" name="Rectangl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3" name="Rectangl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4" name="Rect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6" name="Rectangl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39" name="Rectangl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0" name="Rect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3</xdr:col>
      <xdr:colOff>0</xdr:colOff>
      <xdr:row>18</xdr:row>
      <xdr:rowOff>0</xdr:rowOff>
    </xdr:to>
    <xdr:sp macro="" textlink="">
      <xdr:nvSpPr>
        <xdr:cNvPr id="142" name="Rectangl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" name="Rect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" name="Rectangl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" name="Rectangl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" name="Rectangl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4" name="Rect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6" name="Rect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8" name="Rectangl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9" name="Rectangl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1" name="Rectangl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2" name="Rect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" name="Rect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" name="Rectangl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" name="Rectangl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" name="Rect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" name="Rectangl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2" name="Rectangl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" name="Rectangl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" name="Rectangl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6" name="Rectangl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" name="Rectangl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8" name="Rectangl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9" name="Rectangl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0" name="Rectangl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1" name="Rectangl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3" name="Rectangl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4" name="Rectangl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" name="Rectangl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6" name="Rectangl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7" name="Rectangl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8" name="Rectangl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9" name="Rectangl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0" name="Rectangl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92" name="Rectangl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3" name="Rectangl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4" name="Rectangl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5" name="Rectangl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" name="Rectangl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" name="Rectangl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" name="Rectangl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" name="Rectangl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1" name="Rectangl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2" name="Rectangl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3" name="Rectangl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" name="Rectangl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" name="Rectangl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6" name="Rectangl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7" name="Rectangl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8" name="Rectangl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9" name="Rectangl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0" name="Rectangl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1" name="Rectangl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2" name="Rectangl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3" name="Rectangl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4" name="Rectangl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5" name="Rectangl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6" name="Rectangl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7" name="Rectangl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8" name="Rectangl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19" name="Rectangl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0" name="Rectangl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1" name="Rectangl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2" name="Rectangl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3" name="Rectangl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4" name="Rectangl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5" name="Rectangl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6" name="Rectangl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7" name="Rectangl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8" name="Rectangl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29" name="Rectangl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0" name="Rectangl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1" name="Rectangl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2" name="Rectangl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3" name="Rectangl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4" name="Rectangl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5" name="Rectangl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36" name="Rectangl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" name="Rectangl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" name="Rectangl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" name="Rectangl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" name="Rectangl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" name="Rectangl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" name="Rectangl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" name="Rectangl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" name="Rectangl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5" name="Rectangl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6" name="Rectangl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7" name="Rectangl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8" name="Rectangl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9" name="Rectangl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0" name="Rectangl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1" name="Rectangl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2" name="Rectangl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3" name="Rectangl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4" name="Rectangl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5" name="Rectangl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6" name="Rectangl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7" name="Rectangl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58" name="Rectangl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59" name="Rectangl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0" name="Rectangl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1" name="Rectangl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2" name="Rectangl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3" name="Rectangl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4" name="Rectangl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5" name="Rectangl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6" name="Rectangl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67" name="Rectangl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8" name="Rectangl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69" name="Rectangl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0" name="Rectangl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71" name="Rectangl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2" name="Rectangl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3" name="Rectangl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4" name="Rectangl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5" name="Rectangl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6" name="Rectangl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7" name="Rectangl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78" name="Rectangl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79" name="Rectangl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0" name="Rectangl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1" name="Rectangl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2" name="Rectangl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3" name="Rectangl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4" name="Rectangl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85" name="Rectangl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6" name="Rectangl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7" name="Rectangl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8" name="Rectangl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89" name="Rectangl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0" name="Rectangl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1" name="Rectangl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2" name="Rectangl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3" name="Rectangl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4" name="Rectangl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95" name="Rectangl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6" name="Rectangl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7" name="Rectangl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8" name="Rectangl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99" name="Rectangl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0" name="Rectangl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1" name="Rectangl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2" name="Rectangl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3" name="Rectangl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4" name="Rectangl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05" name="Rectangl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6" name="Rectangl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7" name="Rectangl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8" name="Rectangl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09" name="Rectangl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0" name="Rectangl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11" name="Rectangl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2" name="Rectangle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3" name="Rectangle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4" name="Rectangle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5" name="Rectangle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6" name="Rectangle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7" name="Rectangle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8" name="Rectangle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19" name="Rectangle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0" name="Rectangle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1" name="Rectangle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2" name="Rectangle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3" name="Rectangle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4" name="Rectangle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5" name="Rectangle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6" name="Rectangle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27" name="Rectangle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8" name="Rectangle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29" name="Rectangle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0" name="Rectangle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1" name="Rectangle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2" name="Rectangle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3" name="Rectangle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4" name="Rectangle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5" name="Rectangle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336" name="Rectangle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7" name="Rectangle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8" name="Rectangle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39" name="Rectangle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0" name="Rectangle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1" name="Rectangle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2" name="Rectangle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3" name="Rectangle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4" name="Rectangle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5" name="Rectangle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6" name="Rectangle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7" name="Rectangle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8" name="Rectangle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49" name="Rectangle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0" name="Rectangle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1" name="Rectangle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2" name="Rectangle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3" name="Rectangle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4" name="Rectangle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5" name="Rectangle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6" name="Rectangle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7" name="Rectangle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8" name="Rectangle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59" name="Rectangle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0" name="Rectangle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61" name="Rectangle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2" name="Rectangle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3" name="Rectangle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4" name="Rectangle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5" name="Rectangle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6" name="Rectangl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7" name="Rectangle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8" name="Rectangle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69" name="Rectangle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370" name="Rectangle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1" name="Rectangle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2" name="Rectangle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3" name="Rectangl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4" name="Rectangle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5" name="Rectangle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6" name="Rectangle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7" name="Rectangle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8" name="Rectangle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79" name="Rectangle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0" name="Rectangle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1" name="Rectangle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2" name="Rectangl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3" name="Rectangl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4" name="Rectangle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5" name="Rectangle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6" name="Rectangle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7" name="Rectangle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8" name="Rectangle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89" name="Rectangle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0" name="Rectangle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1" name="Rectangle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2" name="Rectangle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3" name="Rectangle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4" name="Rectangle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5" name="Rectangle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6" name="Rectangle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7" name="Rectangle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8" name="Rectangle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399" name="Rectangle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0" name="Rectangle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01" name="Rectangle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2" name="Rectangle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3" name="Rectangle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4" name="Rectangle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5" name="Rectangle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6" name="Rectangle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7" name="Rectangle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8" name="Rectangle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09" name="Rectangle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410" name="Rectangle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1" name="Rectangle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2" name="Rectangle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413" name="Rectangle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4" name="Rectangle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5" name="Rectangle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6" name="Rectangle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7" name="Rectangle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8" name="Rectangle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19" name="Rectangle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0" name="Rectangle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1" name="Rectangle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2" name="Rectangle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3" name="Rectangle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4" name="Rectangle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5" name="Rectangle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6" name="Rectangle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7" name="Rectangle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8" name="Rectangle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29" name="Rectangle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0" name="Rectangle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1" name="Rectangle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2" name="Rectangle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3" name="Rectangle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4" name="Rectangle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5" name="Rectangle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6" name="Rectangle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7" name="Rectangle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8" name="Rectangle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39" name="Rectangle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0" name="Rectangle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1" name="Rectangle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2" name="Rectangle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3" name="Rectangle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4" name="Rectangle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5" name="Rectangle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6" name="Rectangle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7" name="Rectangle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8" name="Rectangle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49" name="Rectangle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0" name="Rectangle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1" name="Rectangle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2" name="Rectangle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3" name="Rectangle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4" name="Rectangle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5" name="Rectangle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6" name="Rectangle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7" name="Rectangle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8" name="Rectangle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59" name="Rectangle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0" name="Rectangle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1" name="Rectangle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2" name="Rectangle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3" name="Rectangle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4" name="Rectangle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5" name="Rectangle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6" name="Rectangle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7" name="Rectangle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8" name="Rectangle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9" name="Rectangle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0" name="Rectangle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1" name="Rectangle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2" name="Rectangle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3" name="Rectangle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4" name="Rectangle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5" name="Rectangle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6" name="Rectangle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7" name="Rectangle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8" name="Rectangle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79" name="Rectangle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0" name="Rectangle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1" name="Rectangle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2" name="Rectangle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3" name="Rectangle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4" name="Rectangle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5" name="Rectangle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6" name="Rectangle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7" name="Rectangle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8" name="Rectangle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89" name="Rectangle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0" name="Rectangle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1" name="Rectangle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2" name="Rectangle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3" name="Rectangle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4" name="Rectangle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5" name="Rectangle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6" name="Rectangle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7" name="Rectangle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8" name="Rectangle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99" name="Rectangle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0" name="Rectangle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1" name="Rectangle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2" name="Rectangle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3" name="Rectangle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4" name="Rectangle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5" name="Rectangle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6" name="Rectangle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7" name="Rectangle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8" name="Rectangle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09" name="Rectangle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0" name="Rectangle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1" name="Rectangle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2" name="Rectangle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3" name="Rectangle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4" name="Rectangle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5" name="Rectangle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16" name="Rectangl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7" name="Rectangle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8" name="Rectangle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19" name="Rectangle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0" name="Rectangle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1" name="Rectangle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2" name="Rectangle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3" name="Rectangle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4" name="Rectangle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5" name="Rectangle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6" name="Rectangle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7" name="Rectangle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8" name="Rectangl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29" name="Rectangle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0" name="Rectangle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1" name="Rectangle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2" name="Rectangle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3" name="Rectangle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4" name="Rectangle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5" name="Rectangle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6" name="Rectangle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7" name="Rectangle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8" name="Rectangle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39" name="Rectangle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0" name="Rectangle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1" name="Rectangle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2" name="Rectangle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3" name="Rectangle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4" name="Rectangle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5" name="Rectangle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6" name="Rectangle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7" name="Rectangle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8" name="Rectangle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49" name="Rectangle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0" name="Rectangle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1" name="Rectangle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2" name="Rectangle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3" name="Rectangle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4" name="Rectangle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5" name="Rectangle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556" name="Rectangle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7" name="Rectangle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8" name="Rectangle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59" name="Rectangle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0" name="Rectangle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1" name="Rectangle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2" name="Rectangle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3" name="Rectangle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4" name="Rectangle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565" name="Rectangle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6" name="Rectangle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7" name="Rectangle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568" name="Rectangle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69" name="Rectangle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0" name="Rectangl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1" name="Rectangle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2" name="Rectangle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3" name="Rectangle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4" name="Rectangle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5" name="Rectangle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6" name="Rectangle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7" name="Rectangle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8" name="Rectangle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79" name="Rectangle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0" name="Rectangle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1" name="Rectangle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2" name="Rectangle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3" name="Rectangle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4" name="Rectangle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5" name="Rectangle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6" name="Rectangle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7" name="Rectangle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8" name="Rectangle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89" name="Rectangle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0" name="Rectangle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1" name="Rectangle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2" name="Rectangle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3" name="Rectangle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4" name="Rectangle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5" name="Rectangle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6" name="Rectangle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7" name="Rectangle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8" name="Rectangle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599" name="Rectangle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0" name="Rectangle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1" name="Rectangle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2" name="Rectangle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3" name="Rectangle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4" name="Rectangle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5" name="Rectangle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6" name="Rectangle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7" name="Rectangle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8" name="Rectangle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09" name="Rectangle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0" name="Rectangle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1" name="Rectangle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2" name="Rectangle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3" name="Rectangle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4" name="Rectangle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5" name="Rectangle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6" name="Rectangle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7" name="Rectangle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8" name="Rectangle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19" name="Rectangle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0" name="Rectangle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1" name="Rectangle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2" name="Rectangle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3" name="Rectangle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4" name="Rectangle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5" name="Rectangle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6" name="Rectangle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7" name="Rectangle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8" name="Rectangle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29" name="Rectangle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0" name="Rectangle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1" name="Rectangle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2" name="Rectangle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3" name="Rectangle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4" name="Rectangle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5" name="Rectangle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6" name="Rectangle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7" name="Rectangle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8" name="Rectangle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39" name="Rectangle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0" name="Rectangle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1" name="Rectangle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2" name="Rectangle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3" name="Rectangle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4" name="Rectangle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5" name="Rectangle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6" name="Rectangle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7" name="Rectangle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8" name="Rectangle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49" name="Rectangle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0" name="Rectangle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1" name="Rectangle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2" name="Rectangle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3" name="Rectangle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4" name="Rectangle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5" name="Rectangle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6" name="Rectangle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7" name="Rectangle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8" name="Rectangle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59" name="Rectangle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0" name="Rectangle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1" name="Rectangle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2" name="Rectangle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3" name="Rectangle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4" name="Rectangle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5" name="Rectangle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6" name="Rectangle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7" name="Rectangle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8" name="Rectangle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69" name="Rectangle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0" name="Rectangle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1" name="Rectangle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2" name="Rectangle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3" name="Rectangle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4" name="Rectangle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5" name="Rectangle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6" name="Rectangle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7" name="Rectangle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8" name="Rectangle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79" name="Rectangle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0" name="Rectangle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1" name="Rectangle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2" name="Rectangle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3" name="Rectangle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4" name="Rectangle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5" name="Rectangle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6" name="Rectangle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7" name="Rectangle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8" name="Rectangle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89" name="Rectangle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0" name="Rectangle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1" name="Rectangle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2" name="Rectangle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3" name="Rectangle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4" name="Rectangle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5" name="Rectangle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6" name="Rectangle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7" name="Rectangle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8" name="Rectangle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699" name="Rectangle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0" name="Rectangle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1" name="Rectangle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2" name="Rectangle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3" name="Rectangle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4" name="Rectangle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5" name="Rectangle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6" name="Rectangle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7" name="Rectangle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8" name="Rectangle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09" name="Rectangle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0" name="Rectangle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711" name="Rectangle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2" name="Rectangle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3" name="Rectangle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4" name="Rectangle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5" name="Rectangle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6" name="Rectangle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7" name="Rectangle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8" name="Rectangle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19" name="Rectangle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0" name="Rectangle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1" name="Rectangle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2" name="Rectangle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3" name="Rectangle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4" name="Rectangle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5" name="Rectangle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6" name="Rectangle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7" name="Rectangle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8" name="Rectangle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29" name="Rectangle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0" name="Rectangle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1" name="Rectangle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2" name="Rectangle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3" name="Rectangle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4" name="Rectangle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5" name="Rectangle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6" name="Rectangle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7" name="Rectangle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8" name="Rectangle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39" name="Rectangle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0" name="Rectangle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1" name="Rectangle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2" name="Rectangle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3" name="Rectangle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4" name="Rectangle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5" name="Rectangle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6" name="Rectangle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7" name="Rectangle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8" name="Rectangle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49" name="Rectangle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0" name="Rectangle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1" name="Rectangle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2" name="Rectangle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3" name="Rectangle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4" name="Rectangle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5" name="Rectangle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6" name="Rectangle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7" name="Rectangle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8" name="Rectangle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59" name="Rectangle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60" name="Rectangle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1" name="Rectangle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2" name="Rectangle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3" name="Rectangle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4" name="Rectangle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5" name="Rectangle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6" name="Rectangle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7" name="Rectangle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8" name="Rectangle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69" name="Rectangle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0" name="Rectangle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1" name="Rectangle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72" name="Rectangle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3" name="Rectangle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4" name="Rectangle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775" name="Rectangle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6" name="Rectangle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7" name="Rectangle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8" name="Rectangle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79" name="Rectangle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0" name="Rectangle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1" name="Rectangle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82" name="Rectangle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3" name="Rectangle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4" name="Rectangle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5" name="Rectangle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6" name="Rectangle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7" name="Rectangle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8" name="Rectangle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89" name="Rectangle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0" name="Rectangle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1" name="Rectangle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2" name="Rectangle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3" name="Rectangle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4" name="Rectangle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5" name="Rectangle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6" name="Rectangle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797" name="Rectangle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8" name="Rectangle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799" name="Rectangle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0" name="Rectangle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1" name="Rectangle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2" name="Rectangle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03" name="Rectangle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4" name="Rectangle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5" name="Rectangle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6" name="Rectangle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7" name="Rectangle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8" name="Rectangle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09" name="Rectangle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0" name="Rectangle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1" name="Rectangle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2" name="Rectangle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3" name="Rectangle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4" name="Rectangle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5" name="Rectangle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6" name="Rectangle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7" name="Rectangle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8" name="Rectangle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19" name="Rectangle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0" name="Rectangle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1" name="Rectangle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2" name="Rectangle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3" name="Rectangle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4" name="Rectangle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5" name="Rectangle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6" name="Rectangle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27" name="Rectangle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8" name="Rectangle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29" name="Rectangle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0" name="Rectangle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1" name="Rectangle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2" name="Rectangle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3" name="Rectangle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4" name="Rectangle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5" name="Rectangle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36" name="Rectangle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7" name="Rectangle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8" name="Rectangle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39" name="Rectangle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0" name="Rectangle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1" name="Rectangle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2" name="Rectangle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3" name="Rectangle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4" name="Rectangle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5" name="Rectangle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6" name="Rectangle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7" name="Rectangle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8" name="Rectangle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49" name="Rectangle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0" name="Rectangle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51" name="Rectangle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2" name="Rectangle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3" name="Rectangle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4" name="Rectangle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5" name="Rectangle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6" name="Rectangle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18</xdr:row>
      <xdr:rowOff>0</xdr:rowOff>
    </xdr:to>
    <xdr:sp macro="" textlink="">
      <xdr:nvSpPr>
        <xdr:cNvPr id="857" name="Rectangle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>
          <a:spLocks noChangeArrowheads="1"/>
        </xdr:cNvSpPr>
      </xdr:nvSpPr>
      <xdr:spPr bwMode="auto">
        <a:xfrm>
          <a:off x="609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8" name="Rectangle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59" name="Rectangle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0" name="Rectangle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61" name="Rectangle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2" name="Rectangle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3" name="Rectangle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4" name="Rectangle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65" name="Rectangle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6" name="Rectangle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7" name="Rectangle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8" name="Rectangle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69" name="Rectangle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0" name="Rectangle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1" name="Rectangle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872" name="Rectangle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3" name="Rectangle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4" name="Rectangle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5" name="Rectangle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76" name="Rectangle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7" name="Rectangle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8" name="Rectangle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79" name="Rectangle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80" name="Rectangle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1" name="Rectangle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2" name="Rectangle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83" name="Rectangle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4" name="Rectangle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5" name="Rectangle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6" name="Rectangle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7" name="Rectangle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8" name="Rectangle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89" name="Rectangle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0" name="Rectangle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91" name="Rectangle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2" name="Rectangle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3" name="Rectangle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4" name="Rectangle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5" name="Rectangle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6" name="Rectangle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7" name="Rectangle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898" name="Rectangle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899" name="Rectangle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0" name="Rectangle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01" name="Rectangle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2" name="Rectangle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3" name="Rectangle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4" name="Rectangle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5" name="Rectangle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6" name="Rectangle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7" name="Rectangle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8" name="Rectangle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09" name="Rectangle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0" name="Rectangle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1" name="Rectangle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2" name="Rectangle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3" name="Rectangle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4" name="Rectangle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5" name="Rectangle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16" name="Rectangle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7" name="Rectangle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8" name="Rectangle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19" name="Rectangle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0" name="Rectangle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1" name="Rectangle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2" name="Rectangle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3" name="Rectangle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4" name="Rectangle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5" name="Rectangle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26" name="Rectangle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7" name="Rectangle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8" name="Rectangle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29" name="Rectangle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0" name="Rectangle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1" name="Rectangle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32" name="Rectangle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3" name="Rectangle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4" name="Rectangle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5" name="Rectangle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6" name="Rectangle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7" name="Rectangle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8" name="Rectangle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39" name="Rectangle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0" name="Rectangle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1" name="Rectangle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2" name="Rectangle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3" name="Rectangle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4" name="Rectangle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5" name="Rectangle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6" name="Rectangle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7" name="Rectangle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8" name="Rectangle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49" name="Rectangle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0" name="Rectangle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1" name="Rectangle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2" name="Rectangle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3" name="Rectangle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4" name="Rectangle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5" name="Rectangle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6" name="Rectangle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57" name="Rectangle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8" name="Rectangle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59" name="Rectangle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0" name="Rectangle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1" name="Rectangle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2" name="Rectangle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3" name="Rectangle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4" name="Rectangle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5" name="Rectangle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6" name="Rectangle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7" name="Rectangle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8" name="Rectangle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69" name="Rectangle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0" name="Rectangle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1" name="Rectangle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2" name="Rectangle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973" name="Rectangle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4" name="Rectangle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5" name="Rectangle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76" name="Rectangle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7" name="Rectangle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8" name="Rectangle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79" name="Rectangle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0" name="Rectangle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1" name="Rectangle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982" name="Rectangle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3" name="Rectangle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4" name="Rectangle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985" name="Rectangle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6" name="Rectangle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7" name="Rectangle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8" name="Rectangle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89" name="Rectangle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0" name="Rectangle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1" name="Rectangle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2" name="Rectangle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3" name="Rectangle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4" name="Rectangle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5" name="Rectangle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6" name="Rectangle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7" name="Rectangle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8" name="Rectangle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999" name="Rectangle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0" name="Rectangle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1" name="Rectangle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2" name="Rectangle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3" name="Rectangle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4" name="Rectangle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5" name="Rectangle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6" name="Rectangle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7" name="Rectangle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8" name="Rectangle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09" name="Rectangle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0" name="Rectangle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1" name="Rectangle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2" name="Rectangle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3" name="Rectangle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4" name="Rectangle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5" name="Rectangle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6" name="Rectangle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7" name="Rectangle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8" name="Rectangle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19" name="Rectangle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0" name="Rectangle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1" name="Rectangle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2" name="Rectangle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3" name="Rectangle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4" name="Rectangle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5" name="Rectangle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26" name="Rectangle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7" name="Rectangle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8" name="Rectangle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29" name="Rectangle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0" name="Rectangle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1" name="Rectangle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2" name="Rectangle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3" name="Rectangle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4" name="Rectangle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5" name="Rectangle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6" name="Rectangle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7" name="Rectangle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8" name="Rectangle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39" name="Rectangle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0" name="Rectangle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1" name="Rectangle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2" name="Rectangle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3" name="Rectangle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4" name="Rectangle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5" name="Rectangle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6" name="Rectangle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7" name="Rectangle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48" name="Rectangle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49" name="Rectangle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0" name="Rectangle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1" name="Rectangle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2" name="Rectangle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3" name="Rectangle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4" name="Rectangle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5" name="Rectangle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6" name="Rectangle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57" name="Rectangle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8" name="Rectangle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59" name="Rectangle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0" name="Rectangle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61" name="Rectangle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2" name="Rectangle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3" name="Rectangle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4" name="Rectangle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5" name="Rectangle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6" name="Rectangle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7" name="Rectangle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068" name="Rectangle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69" name="Rectangle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0" name="Rectangle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1" name="Rectangle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2" name="Rectangle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3" name="Rectangle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4" name="Rectangle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75" name="Rectangle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6" name="Rectangle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7" name="Rectangle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8" name="Rectangle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79" name="Rectangle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0" name="Rectangle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1" name="Rectangle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2" name="Rectangle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3" name="Rectangle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4" name="Rectangle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85" name="Rectangle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6" name="Rectangle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7" name="Rectangle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8" name="Rectangle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89" name="Rectangle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0" name="Rectangle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1" name="Rectangle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2" name="Rectangle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3" name="Rectangle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4" name="Rectangle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95" name="Rectangle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6" name="Rectangle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7" name="Rectangle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8" name="Rectangle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099" name="Rectangle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0" name="Rectangle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01" name="Rectangle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2" name="Rectangle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3" name="Rectangle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4" name="Rectangle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5" name="Rectangle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6" name="Rectangle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7" name="Rectangle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8" name="Rectangle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09" name="Rectangle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0" name="Rectangle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1" name="Rectangle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2" name="Rectangle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3" name="Rectangle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4" name="Rectangle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5" name="Rectangle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6" name="Rectangle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17" name="Rectangle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8" name="Rectangle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19" name="Rectangle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0" name="Rectangle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1" name="Rectangle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2" name="Rectangle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3" name="Rectangle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4" name="Rectangle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5" name="Rectangle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126" name="Rectangle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7" name="Rectangle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8" name="Rectangle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29" name="Rectangle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0" name="Rectangle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1" name="Rectangle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2" name="Rectangle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3" name="Rectangle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4" name="Rectangle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5" name="Rectangle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6" name="Rectangle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7" name="Rectangle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8" name="Rectangle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39" name="Rectangle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0" name="Rectangle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1" name="Rectangle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2" name="Rectangle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3" name="Rectangle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4" name="Rectangle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5" name="Rectangle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6" name="Rectangle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7" name="Rectangle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8" name="Rectangle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49" name="Rectangle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0" name="Rectangle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51" name="Rectangle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2" name="Rectangle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3" name="Rectangle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4" name="Rectangle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5" name="Rectangle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6" name="Rectangle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7" name="Rectangle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8" name="Rectangle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59" name="Rectangle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60" name="Rectangle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1" name="Rectangle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2" name="Rectangle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3" name="Rectangle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4" name="Rectangle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5" name="Rectangle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6" name="Rectangle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7" name="Rectangle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8" name="Rectangle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69" name="Rectangle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0" name="Rectangle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1" name="Rectangle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2" name="Rectangle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3" name="Rectangle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4" name="Rectangle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5" name="Rectangle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6" name="Rectangle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7" name="Rectangle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8" name="Rectangle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79" name="Rectangle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0" name="Rectangle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1" name="Rectangle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2" name="Rectangle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3" name="Rectangle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4" name="Rectangle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5" name="Rectangle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6" name="Rectangle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7" name="Rectangle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8" name="Rectangle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89" name="Rectangle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0" name="Rectangle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191" name="Rectangle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2" name="Rectangle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3" name="Rectangle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4" name="Rectangle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5" name="Rectangle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6" name="Rectangle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7" name="Rectangle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8" name="Rectangle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199" name="Rectangle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200" name="Rectangle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1" name="Rectangle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2" name="Rectangle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203" name="Rectangle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4" name="Rectangle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5" name="Rectangle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6" name="Rectangle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7" name="Rectangle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8" name="Rectangle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09" name="Rectangle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0" name="Rectangle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1" name="Rectangle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2" name="Rectangle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3" name="Rectangle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4" name="Rectangle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5" name="Rectangle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6" name="Rectangle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7" name="Rectangle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8" name="Rectangle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19" name="Rectangle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0" name="Rectangle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1" name="Rectangle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2" name="Rectangle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3" name="Rectangle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4" name="Rectangle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5" name="Rectangle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6" name="Rectangle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7" name="Rectangle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8" name="Rectangle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29" name="Rectangle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0" name="Rectangle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1" name="Rectangle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2" name="Rectangle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3" name="Rectangle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4" name="Rectangle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5" name="Rectangle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6" name="Rectangle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7" name="Rectangle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8" name="Rectangle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39" name="Rectangle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0" name="Rectangle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1" name="Rectangle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2" name="Rectangle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3" name="Rectangle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4" name="Rectangle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5" name="Rectangle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6" name="Rectangle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7" name="Rectangle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8" name="Rectangle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49" name="Rectangle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0" name="Rectangle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1" name="Rectangle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2" name="Rectangle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3" name="Rectangle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4" name="Rectangle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5" name="Rectangle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6" name="Rectangle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7" name="Rectangle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8" name="Rectangle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59" name="Rectangle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0" name="Rectangle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1" name="Rectangle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2" name="Rectangle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3" name="Rectangle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4" name="Rectangle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5" name="Rectangle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6" name="Rectangle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7" name="Rectangle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8" name="Rectangle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69" name="Rectangle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0" name="Rectangle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1" name="Rectangle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2" name="Rectangle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3" name="Rectangle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4" name="Rectangle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5" name="Rectangle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6" name="Rectangle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7" name="Rectangle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8" name="Rectangle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79" name="Rectangle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0" name="Rectangle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1" name="Rectangle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2" name="Rectangle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3" name="Rectangle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4" name="Rectangle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5" name="Rectangle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6" name="Rectangle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7" name="Rectangle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8" name="Rectangle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89" name="Rectangle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0" name="Rectangle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1" name="Rectangle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2" name="Rectangle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3" name="Rectangle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4" name="Rectangle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5" name="Rectangle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6" name="Rectangle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7" name="Rectangle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8" name="Rectangle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299" name="Rectangle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0" name="Rectangle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1" name="Rectangle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2" name="Rectangle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3" name="Rectangle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4" name="Rectangle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5" name="Rectangle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06" name="Rectangle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7" name="Rectangle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8" name="Rectangle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09" name="Rectangle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0" name="Rectangle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1" name="Rectangle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2" name="Rectangle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3" name="Rectangle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4" name="Rectangle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5" name="Rectangle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6" name="Rectangle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7" name="Rectangle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8" name="Rectangle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19" name="Rectangle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0" name="Rectangle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1" name="Rectangle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2" name="Rectangle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3" name="Rectangle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4" name="Rectangle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5" name="Rectangle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6" name="Rectangle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7" name="Rectangle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8" name="Rectangle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29" name="Rectangle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0" name="Rectangle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1" name="Rectangle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2" name="Rectangle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3" name="Rectangle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4" name="Rectangle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5" name="Rectangle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6" name="Rectangle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7" name="Rectangle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8" name="Rectangle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39" name="Rectangle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0" name="Rectangle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1" name="Rectangle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2" name="Rectangle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3" name="Rectangle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4" name="Rectangle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5" name="Rectangle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346" name="Rectangle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7" name="Rectangle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8" name="Rectangle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49" name="Rectangle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0" name="Rectangle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1" name="Rectangle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2" name="Rectangle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3" name="Rectangle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4" name="Rectangle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355" name="Rectangle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6" name="Rectangle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7" name="Rectangle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358" name="Rectangle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59" name="Rectangle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0" name="Rectangle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1" name="Rectangle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2" name="Rectangle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3" name="Rectangle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4" name="Rectangle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5" name="Rectangle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6" name="Rectangle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7" name="Rectangle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8" name="Rectangle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69" name="Rectangle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0" name="Rectangle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1" name="Rectangle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2" name="Rectangle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3" name="Rectangle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4" name="Rectangle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5" name="Rectangle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6" name="Rectangle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7" name="Rectangle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8" name="Rectangle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79" name="Rectangle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0" name="Rectangle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1" name="Rectangle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2" name="Rectangle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3" name="Rectangle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4" name="Rectangle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5" name="Rectangle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6" name="Rectangle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7" name="Rectangle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8" name="Rectangle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89" name="Rectangle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0" name="Rectangle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1" name="Rectangle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2" name="Rectangle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3" name="Rectangle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4" name="Rectangle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5" name="Rectangle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6" name="Rectangle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7" name="Rectangle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8" name="Rectangle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399" name="Rectangle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0" name="Rectangle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1" name="Rectangle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2" name="Rectangle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3" name="Rectangle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4" name="Rectangle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5" name="Rectangle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6" name="Rectangle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7" name="Rectangle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8" name="Rectangle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09" name="Rectangle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0" name="Rectangle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1" name="Rectangle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2" name="Rectangle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3" name="Rectangle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4" name="Rectangle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5" name="Rectangle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6" name="Rectangle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7" name="Rectangle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8" name="Rectangle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19" name="Rectangle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0" name="Rectangle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1" name="Rectangle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2" name="Rectangle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3" name="Rectangle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4" name="Rectangle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5" name="Rectangle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6" name="Rectangle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7" name="Rectangle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8" name="Rectangle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29" name="Rectangle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0" name="Rectangle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1" name="Rectangle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2" name="Rectangle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3" name="Rectangle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4" name="Rectangle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5" name="Rectangle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6" name="Rectangle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7" name="Rectangle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8" name="Rectangle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39" name="Rectangle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0" name="Rectangle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1" name="Rectangle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2" name="Rectangle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3" name="Rectangle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4" name="Rectangle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5" name="Rectangle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6" name="Rectangle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7" name="Rectangle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8" name="Rectangle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49" name="Rectangle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0" name="Rectangle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1" name="Rectangle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2" name="Rectangle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3" name="Rectangle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4" name="Rectangle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5" name="Rectangle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6" name="Rectangle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7" name="Rectangle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8" name="Rectangle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59" name="Rectangle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0" name="Rectangle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1" name="Rectangle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2" name="Rectangle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3" name="Rectangle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4" name="Rectangle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5" name="Rectangle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6" name="Rectangle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7" name="Rectangle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8" name="Rectangle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69" name="Rectangle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0" name="Rectangle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1" name="Rectangle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2" name="Rectangle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3" name="Rectangle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4" name="Rectangle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5" name="Rectangle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6" name="Rectangle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7" name="Rectangle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8" name="Rectangle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79" name="Rectangle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0" name="Rectangle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1" name="Rectangle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2" name="Rectangle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3" name="Rectangle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4" name="Rectangle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5" name="Rectangle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6" name="Rectangle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7" name="Rectangle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8" name="Rectangle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89" name="Rectangle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0" name="Rectangle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1" name="Rectangle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2" name="Rectangle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3" name="Rectangle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4" name="Rectangle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5" name="Rectangle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6" name="Rectangle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7" name="Rectangle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8" name="Rectangle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499" name="Rectangle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0" name="Rectangle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501" name="Rectangle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2" name="Rectangle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3" name="Rectangle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4" name="Rectangle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5" name="Rectangle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6" name="Rectangle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7" name="Rectangle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8" name="Rectangle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09" name="Rectangle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0" name="Rectangle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1" name="Rectangle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2" name="Rectangle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3" name="Rectangle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4" name="Rectangle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5" name="Rectangle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6" name="Rectangle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7" name="Rectangle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8" name="Rectangle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19" name="Rectangle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0" name="Rectangle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1" name="Rectangle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2" name="Rectangle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3" name="Rectangle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4" name="Rectangle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5" name="Rectangle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6" name="Rectangle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7" name="Rectangle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8" name="Rectangle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29" name="Rectangle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0" name="Rectangle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1" name="Rectangle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2" name="Rectangle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3" name="Rectangle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4" name="Rectangle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5" name="Rectangle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6" name="Rectangle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7" name="Rectangle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8" name="Rectangle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39" name="Rectangle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0" name="Rectangle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1" name="Rectangle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2" name="Rectangle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3" name="Rectangle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4" name="Rectangle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5" name="Rectangle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6" name="Rectangle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7" name="Rectangle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8" name="Rectangle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49" name="Rectangle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50" name="Rectangle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1" name="Rectangle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2" name="Rectangle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3" name="Rectangle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4" name="Rectangle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5" name="Rectangle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6" name="Rectangle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7" name="Rectangle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8" name="Rectangle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59" name="Rectangle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0" name="Rectangle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1" name="Rectangle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62" name="Rectangle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3" name="Rectangle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4" name="Rectangle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565" name="Rectangle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6" name="Rectangle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7" name="Rectangle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8" name="Rectangle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69" name="Rectangle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0" name="Rectangle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1" name="Rectangle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72" name="Rectangle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3" name="Rectangle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4" name="Rectangle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5" name="Rectangle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6" name="Rectangle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7" name="Rectangle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8" name="Rectangle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79" name="Rectangle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0" name="Rectangle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1" name="Rectangle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2" name="Rectangle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3" name="Rectangle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4" name="Rectangle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5" name="Rectangle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6" name="Rectangle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87" name="Rectangle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8" name="Rectangle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89" name="Rectangle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0" name="Rectangle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1" name="Rectangle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2" name="Rectangle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593" name="Rectangle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4" name="Rectangle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5" name="Rectangle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6" name="Rectangle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7" name="Rectangle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8" name="Rectangle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599" name="Rectangle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0" name="Rectangle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1" name="Rectangle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2" name="Rectangle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3" name="Rectangle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4" name="Rectangle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5" name="Rectangle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6" name="Rectangle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7" name="Rectangle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8" name="Rectangle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09" name="Rectangle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0" name="Rectangle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1" name="Rectangle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2" name="Rectangle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3" name="Rectangle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4" name="Rectangle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5" name="Rectangle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6" name="Rectangle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617" name="Rectangle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8" name="Rectangle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19" name="Rectangle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0" name="Rectangle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1" name="Rectangle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2" name="Rectangle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3" name="Rectangle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4" name="Rectangle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5" name="Rectangle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26" name="Rectangle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7" name="Rectangle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8" name="Rectangle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29" name="Rectangle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0" name="Rectangle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1" name="Rectangle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2" name="Rectangle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3" name="Rectangle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4" name="Rectangle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5" name="Rectangle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6" name="Rectangle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7" name="Rectangle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8" name="Rectangle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39" name="Rectangle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0" name="Rectangle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1" name="Rectangle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2" name="Rectangle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3" name="Rectangle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44" name="Rectangle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5" name="Rectangle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6" name="Rectangle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18</xdr:row>
      <xdr:rowOff>0</xdr:rowOff>
    </xdr:to>
    <xdr:sp macro="" textlink="">
      <xdr:nvSpPr>
        <xdr:cNvPr id="1647" name="Rectangle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>
          <a:spLocks noChangeArrowheads="1"/>
        </xdr:cNvSpPr>
      </xdr:nvSpPr>
      <xdr:spPr bwMode="auto">
        <a:xfrm>
          <a:off x="5334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8" name="Rectangle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49" name="Rectangle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0" name="Rectangle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51" name="Rectangle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2" name="Rectangle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3" name="Rectangle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4" name="Rectangle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5" name="Rectangle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6" name="Rectangle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7" name="Rectangle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658" name="Rectangle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59" name="Rectangle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0" name="Rectangle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1" name="Rectangle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2" name="Rectangle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3" name="Rectangle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4" name="Rectangle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65" name="Rectangle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6" name="Rectangle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7" name="Rectangle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8" name="Rectangle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69" name="Rectangle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0" name="Rectangle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1" name="Rectangle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2" name="Rectangle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3" name="Rectangle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4" name="Rectangle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75" name="Rectangle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6" name="Rectangle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7" name="Rectangle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8" name="Rectangle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79" name="Rectangle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0" name="Rectangle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1" name="Rectangle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2" name="Rectangle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3" name="Rectangle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4" name="Rectangle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85" name="Rectangle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6" name="Rectangle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7" name="Rectangle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8" name="Rectangle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89" name="Rectangle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0" name="Rectangle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691" name="Rectangle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2" name="Rectangle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3" name="Rectangle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4" name="Rectangle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5" name="Rectangle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6" name="Rectangle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7" name="Rectangle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8" name="Rectangle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699" name="Rectangle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0" name="Rectangle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1" name="Rectangle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2" name="Rectangle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3" name="Rectangle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4" name="Rectangle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5" name="Rectangle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6" name="Rectangle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07" name="Rectangle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8" name="Rectangle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09" name="Rectangle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0" name="Rectangle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1" name="Rectangle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2" name="Rectangle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3" name="Rectangle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4" name="Rectangle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5" name="Rectangle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716" name="Rectangle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7" name="Rectangle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8" name="Rectangle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19" name="Rectangle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0" name="Rectangle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1" name="Rectangle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2" name="Rectangle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3" name="Rectangle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4" name="Rectangle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5" name="Rectangle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6" name="Rectangle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7" name="Rectangle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8" name="Rectangle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29" name="Rectangle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0" name="Rectangle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1" name="Rectangle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2" name="Rectangle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3" name="Rectangle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4" name="Rectangle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5" name="Rectangle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6" name="Rectangle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7" name="Rectangle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8" name="Rectangle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39" name="Rectangle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0" name="Rectangle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41" name="Rectangle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2" name="Rectangle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3" name="Rectangle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4" name="Rectangle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5" name="Rectangle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6" name="Rectangle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7" name="Rectangle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8" name="Rectangle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49" name="Rectangle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0" name="Rectangle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1" name="Rectangle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2" name="Rectangle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3" name="Rectangle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4" name="Rectangle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5" name="Rectangle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6" name="Rectangle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57" name="Rectangle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8" name="Rectangle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59" name="Rectangle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0" name="Rectangle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1" name="Rectangle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2" name="Rectangle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3" name="Rectangle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4" name="Rectangle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5" name="Rectangle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6" name="Rectangle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7" name="Rectangle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8" name="Rectangle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69" name="Rectangle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0" name="Rectangle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1" name="Rectangle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2" name="Rectangle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3" name="Rectangle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4" name="Rectangle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5" name="Rectangle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6" name="Rectangle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7" name="Rectangle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778" name="Rectangle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79" name="Rectangle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0" name="Rectangle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1" name="Rectangle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2" name="Rectangle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3" name="Rectangle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4" name="Rectangle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5" name="Rectangle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6" name="Rectangle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7" name="Rectangle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8" name="Rectangle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89" name="Rectangle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0" name="Rectangle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1" name="Rectangle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2" name="Rectangle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3" name="Rectangle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4" name="Rectangle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5" name="Rectangle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6" name="Rectangle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7" name="Rectangle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8" name="Rectangle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799" name="Rectangle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0" name="Rectangle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1" name="Rectangle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1802" name="Rectangle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3" name="Rectangle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4" name="Rectangle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5" name="Rectangle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6" name="Rectangle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7" name="Rectangle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8" name="Rectangle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09" name="Rectangle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0" name="Rectangle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1" name="Rectangle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2" name="Rectangle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3" name="Rectangle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4" name="Rectangle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5" name="Rectangle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6" name="Rectangle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7" name="Rectangle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8" name="Rectangle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19" name="Rectangle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0" name="Rectangle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1" name="Rectangle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2" name="Rectangle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3" name="Rectangle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4" name="Rectangle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5" name="Rectangle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6" name="Rectangle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7" name="Rectangle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8" name="Rectangle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29" name="Rectangle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0" name="Rectangle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1" name="Rectangle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2" name="Rectangle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3" name="Rectangle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4" name="Rectangle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5" name="Rectangle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6" name="Rectangle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7" name="Rectangle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8" name="Rectangle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39" name="Rectangle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0" name="Rectangle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1" name="Rectangle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42" name="Rectangle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3" name="Rectangle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4" name="Rectangle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5" name="Rectangle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6" name="Rectangle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7" name="Rectangle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8" name="Rectangle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49" name="Rectangle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0" name="Rectangle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851" name="Rectangle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2" name="Rectangle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3" name="Rectangle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854" name="Rectangle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5" name="Rectangle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6" name="Rectangle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7" name="Rectangle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8" name="Rectangle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59" name="Rectangle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0" name="Rectangle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1" name="Rectangle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2" name="Rectangle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3" name="Rectangle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4" name="Rectangle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5" name="Rectangle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6" name="Rectangle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7" name="Rectangle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8" name="Rectangle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69" name="Rectangle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0" name="Rectangle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1" name="Rectangle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2" name="Rectangle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3" name="Rectangle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4" name="Rectangle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5" name="Rectangle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6" name="Rectangle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7" name="Rectangle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8" name="Rectangle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79" name="Rectangle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0" name="Rectangle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1" name="Rectangle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2" name="Rectangle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3" name="Rectangle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4" name="Rectangle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5" name="Rectangle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6" name="Rectangle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7" name="Rectangle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8" name="Rectangle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89" name="Rectangle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0" name="Rectangle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1" name="Rectangle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2" name="Rectangle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3" name="Rectangle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4" name="Rectangle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5" name="Rectangle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6" name="Rectangle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7" name="Rectangle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8" name="Rectangle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899" name="Rectangle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0" name="Rectangle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1" name="Rectangle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2" name="Rectangle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03" name="Rectangle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4" name="Rectangle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5" name="Rectangle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6" name="Rectangle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7" name="Rectangle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8" name="Rectangle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09" name="Rectangle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0" name="Rectangle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1" name="Rectangle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2" name="Rectangle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3" name="Rectangle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4" name="Rectangle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15" name="Rectangle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6" name="Rectangle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7" name="Rectangle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18" name="Rectangle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19" name="Rectangle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0" name="Rectangle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1" name="Rectangle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2" name="Rectangle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3" name="Rectangle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4" name="Rectangle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25" name="Rectangle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6" name="Rectangle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7" name="Rectangle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8" name="Rectangle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29" name="Rectangle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0" name="Rectangle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1" name="Rectangle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2" name="Rectangle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3" name="Rectangle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4" name="Rectangle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5" name="Rectangle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6" name="Rectangle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7" name="Rectangle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8" name="Rectangle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39" name="Rectangle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0" name="Rectangle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1" name="Rectangle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2" name="Rectangle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3" name="Rectangle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4" name="Rectangle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5" name="Rectangle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46" name="Rectangle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7" name="Rectangle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8" name="Rectangle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49" name="Rectangle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0" name="Rectangle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1" name="Rectangle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2" name="Rectangle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3" name="Rectangle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4" name="Rectangle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5" name="Rectangle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6" name="Rectangle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7" name="Rectangle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8" name="Rectangle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59" name="Rectangle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0" name="Rectangle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1" name="Rectangle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2" name="Rectangle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3" name="Rectangle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4" name="Rectangle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5" name="Rectangle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6" name="Rectangle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67" name="Rectangle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8" name="Rectangle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69" name="Rectangle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70" name="Rectangle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1" name="Rectangle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2" name="Rectangle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3" name="Rectangle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4" name="Rectangle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5" name="Rectangle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6" name="Rectangle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7" name="Rectangle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8" name="Rectangle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79" name="Rectangle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0" name="Rectangle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1" name="Rectangle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82" name="Rectangle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3" name="Rectangle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4" name="Rectangle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5" name="Rectangle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6" name="Rectangle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7" name="Rectangle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8" name="Rectangle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89" name="Rectangle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0" name="Rectangle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1" name="Rectangle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2" name="Rectangle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3" name="Rectangle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994" name="Rectangle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5" name="Rectangle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6" name="Rectangle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1997" name="Rectangle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8" name="Rectangle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1999" name="Rectangle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0" name="Rectangle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1" name="Rectangle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2" name="Rectangle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3" name="Rectangle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4" name="Rectangle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5" name="Rectangle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6" name="Rectangle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7" name="Rectangle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8" name="Rectangle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09" name="Rectangle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0" name="Rectangle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1" name="Rectangle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2" name="Rectangle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3" name="Rectangle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4" name="Rectangle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5" name="Rectangle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6" name="Rectangle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7" name="Rectangle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8" name="Rectangle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19" name="Rectangle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0" name="Rectangle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1" name="Rectangle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2" name="Rectangle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3" name="Rectangle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4" name="Rectangle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5" name="Rectangle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6" name="Rectangle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7" name="Rectangle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8" name="Rectangle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29" name="Rectangle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0" name="Rectangle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1" name="Rectangle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2" name="Rectangle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3" name="Rectangle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4" name="Rectangle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5" name="Rectangle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6" name="Rectangle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7" name="Rectangle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8" name="Rectangle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39" name="Rectangle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0" name="Rectangle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1" name="Rectangle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2" name="Rectangle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3" name="Rectangle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4" name="Rectangle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045" name="Rectangle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8</xdr:col>
      <xdr:colOff>400050</xdr:colOff>
      <xdr:row>0</xdr:row>
      <xdr:rowOff>0</xdr:rowOff>
    </xdr:from>
    <xdr:to>
      <xdr:col>9</xdr:col>
      <xdr:colOff>34380</xdr:colOff>
      <xdr:row>5</xdr:row>
      <xdr:rowOff>31633</xdr:rowOff>
    </xdr:to>
    <xdr:pic>
      <xdr:nvPicPr>
        <xdr:cNvPr id="2046" name="Picture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74" t="5228" r="14922" b="14377"/>
        <a:stretch>
          <a:fillRect/>
        </a:stretch>
      </xdr:blipFill>
      <xdr:spPr bwMode="auto">
        <a:xfrm>
          <a:off x="11582647" y="0"/>
          <a:ext cx="1118746" cy="1107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7" name="Rectangle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8" name="Rectangle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49" name="Rectangle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0" name="Rectangle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1" name="Rectangle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052" name="Rectangle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>
          <a:spLocks noChangeArrowheads="1"/>
        </xdr:cNvSpPr>
      </xdr:nvSpPr>
      <xdr:spPr bwMode="auto">
        <a:xfrm>
          <a:off x="2286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3" name="Rectangle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4" name="Rectangle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5" name="Rectangle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6" name="Rectangle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7" name="Rectangle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8" name="Rectangle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59" name="Rectangle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0" name="Rectangle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1" name="Rectangle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2" name="Rectangle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3" name="Rectangle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4" name="Rectangle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5" name="Rectangle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6" name="Rectangle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7" name="Rectangle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8" name="Rectangle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69" name="Rectangle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0" name="Rectangle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1" name="Rectangle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2" name="Rectangle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3" name="Rectangle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4" name="Rectangle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5" name="Rectangle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6" name="Rectangle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7" name="Rectangle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8" name="Rectangle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79" name="Rectangle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0" name="Rectangle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1" name="Rectangle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2" name="Rectangle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3" name="Rectangle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4" name="Rectangle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5" name="Rectangle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6" name="Rectangle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7" name="Rectangle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8" name="Rectangle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89" name="Rectangle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0" name="Rectangle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1" name="Rectangle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2" name="Rectangle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3" name="Rectangle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4" name="Rectangle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5" name="Rectangle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6" name="Rectangle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7" name="Rectangle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8" name="Rectangle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099" name="Rectangle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0" name="Rectangle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1" name="Rectangle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2" name="Rectangle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3" name="Rectangle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4" name="Rectangle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5" name="Rectangle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6" name="Rectangle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7" name="Rectangle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8" name="Rectangle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09" name="Rectangle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0" name="Rectangle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1" name="Rectangle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2" name="Rectangle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3" name="Rectangle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4" name="Rectangle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5" name="Rectangle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6" name="Rectangle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7" name="Rectangle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8" name="Rectangle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19" name="Rectangle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0" name="Rectangle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1" name="Rectangle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2" name="Rectangle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3" name="Rectangle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4" name="Rectangle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5" name="Rectangle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6" name="Rectangle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7" name="Rectangle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8" name="Rectangle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29" name="Rectangle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0" name="Rectangle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1" name="Rectangle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2" name="Rectangle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3" name="Rectangle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4" name="Rectangle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5" name="Rectangle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6" name="Rectangle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7" name="Rectangle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8" name="Rectangle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39" name="Rectangle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0" name="Rectangle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1" name="Rectangle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2" name="Rectangle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3" name="Rectangle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4" name="Rectangle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5" name="Rectangle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6" name="Rectangle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7" name="Rectangle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8" name="Rectangle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49" name="Rectangle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0" name="Rectangle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1" name="Rectangle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2" name="Rectangle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3" name="Rectangle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4" name="Rectangle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5" name="Rectangle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6" name="Rectangle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7" name="Rectangle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8" name="Rectangle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59" name="Rectangle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0" name="Rectangle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1" name="Rectangle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2" name="Rectangle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3" name="Rectangle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4" name="Rectangle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5" name="Rectangle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6" name="Rectangle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7" name="Rectangle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8" name="Rectangle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69" name="Rectangle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0" name="Rectangle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1" name="Rectangle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2" name="Rectangle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3" name="Rectangle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4" name="Rectangle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5" name="Rectangle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6" name="Rectangle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7" name="Rectangle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8" name="Rectangle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79" name="Rectangle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0" name="Rectangle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1" name="Rectangle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2" name="Rectangle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3" name="Rectangle 4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4" name="Rectangle 5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5" name="Rectangle 6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86" name="Rectangle 7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7" name="Rectangle 20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8" name="Rectangle 2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189" name="Rectangle 2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0" name="Rectangle 35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1" name="Rectangle 3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2" name="Rectangle 37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3" name="Rectangle 6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4" name="Rectangle 6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5" name="Rectangle 63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6" name="Rectangle 10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7" name="Rectangle 10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8" name="Rectangle 10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199" name="Rectangle 10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0" name="Rectangle 10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1" name="Rectangle 11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2" name="Rectangle 183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3" name="Rectangle 184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04" name="Rectangle 185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5" name="Rectangle 186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6" name="Rectangle 187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7" name="Rectangle 188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8" name="Rectangle 189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09" name="Rectangle 190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10" name="Rectangle 19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1" name="Rectangle 192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2" name="Rectangle 193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3" name="Rectangle 19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4" name="Rectangle 258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5" name="Rectangle 259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6" name="Rectangle 260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7" name="Rectangle 26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8" name="Rectangle 262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19" name="Rectangle 263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0" name="Rectangle 264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1" name="Rectangle 265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2" name="Rectangle 266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3" name="Rectangle 27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4" name="Rectangle 27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5" name="Rectangle 27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6" name="Rectangle 330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7" name="Rectangle 33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8" name="Rectangle 332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29" name="Rectangle 333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0" name="Rectangle 334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1" name="Rectangle 335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2" name="Rectangle 410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3" name="Rectangle 41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234" name="Rectangle 41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5" name="Rectangle 556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6" name="Rectangle 557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7" name="Rectangle 55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8" name="Rectangle 559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39" name="Rectangle 560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0" name="Rectangle 56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1" name="Rectangle 562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2" name="Rectangle 563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3" name="Rectangle 564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4" name="Rectangle 565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5" name="Rectangle 566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46" name="Rectangle 567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7" name="Rectangle 760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8" name="Rectangle 76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49" name="Rectangle 76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0" name="Rectangle 763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1" name="Rectangle 764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2" name="Rectangle 765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3" name="Rectangle 766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4" name="Rectangle 767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5" name="Rectangle 76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6" name="Rectangle 769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7" name="Rectangle 770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58" name="Rectangle 77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59" name="Rectangle 772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0" name="Rectangle 773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61" name="Rectangle 774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2" name="Rectangle 779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3" name="Rectangle 780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4" name="Rectangle 78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5" name="Rectangle 797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6" name="Rectangle 798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7" name="Rectangle 799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8" name="Rectangle 800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69" name="Rectangle 80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0" name="Rectangle 802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1" name="Rectangle 824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2" name="Rectangle 825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73" name="Rectangle 8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4" name="Rectangle 836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5" name="Rectangle 837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6" name="Rectangle 838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7" name="Rectangle 85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8" name="Rectangle 852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79" name="Rectangle 853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0" name="Rectangle 857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1" name="Rectangle 858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2" name="Rectangle 859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3" name="Rectangle 86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4" name="Rectangle 86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5" name="Rectangle 87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286" name="Rectangle 87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7" name="Rectangle 880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8" name="Rectangle 88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89" name="Rectangle 882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0" name="Rectangle 898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1" name="Rectangle 899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2" name="Rectangle 90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3" name="Rectangle 926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4" name="Rectangle 927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5" name="Rectangle 928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6" name="Rectangle 929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7" name="Rectangle 93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8" name="Rectangle 93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299" name="Rectangle 973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0" name="Rectangle 974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1" name="Rectangle 975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2" name="Rectangle 976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3" name="Rectangle 977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4" name="Rectangle 978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5" name="Rectangle 979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6" name="Rectangle 980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07" name="Rectangle 98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8" name="Rectangle 982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09" name="Rectangle 983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0" name="Rectangle 984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1" name="Rectangle 1048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2" name="Rectangle 1049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3" name="Rectangle 1050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4" name="Rectangle 105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5" name="Rectangle 105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6" name="Rectangle 1053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7" name="Rectangle 1054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8" name="Rectangle 1055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19" name="Rectangle 1056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0" name="Rectangle 1065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1" name="Rectangle 1066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2" name="Rectangle 1067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3" name="Rectangle 1120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4" name="Rectangle 112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5" name="Rectangle 112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6" name="Rectangle 1123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7" name="Rectangle 1124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28" name="Rectangle 1125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29" name="Rectangle 120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0" name="Rectangle 120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31" name="Rectangle 1202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2" name="Rectangle 1346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3" name="Rectangle 1347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4" name="Rectangle 1348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5" name="Rectangle 1349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6" name="Rectangle 1350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7" name="Rectangle 135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8" name="Rectangle 135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39" name="Rectangle 1353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0" name="Rectangle 1354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1" name="Rectangle 1355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2" name="Rectangle 1356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43" name="Rectangle 1357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4" name="Rectangle 155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5" name="Rectangle 155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6" name="Rectangle 155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7" name="Rectangle 155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8" name="Rectangle 155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49" name="Rectangle 155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0" name="Rectangle 155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1" name="Rectangle 155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2" name="Rectangle 155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3" name="Rectangle 155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4" name="Rectangle 156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5" name="Rectangle 156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6" name="Rectangle 156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7" name="Rectangle 156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58" name="Rectangle 156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59" name="Rectangle 1569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0" name="Rectangle 1570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1" name="Rectangle 157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2" name="Rectangle 1587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3" name="Rectangle 158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4" name="Rectangle 1589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5" name="Rectangle 1590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6" name="Rectangle 159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67" name="Rectangle 1592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8" name="Rectangle 161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69" name="Rectangle 161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70" name="Rectangle 161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1" name="Rectangle 1626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2" name="Rectangle 1627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3" name="Rectangle 162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4" name="Rectangle 164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5" name="Rectangle 164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76" name="Rectangle 1643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7" name="Rectangle 1644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8" name="Rectangle 1645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0</xdr:colOff>
      <xdr:row>18</xdr:row>
      <xdr:rowOff>0</xdr:rowOff>
    </xdr:from>
    <xdr:to>
      <xdr:col>7</xdr:col>
      <xdr:colOff>0</xdr:colOff>
      <xdr:row>18</xdr:row>
      <xdr:rowOff>0</xdr:rowOff>
    </xdr:to>
    <xdr:sp macro="" textlink="">
      <xdr:nvSpPr>
        <xdr:cNvPr id="2379" name="Rectangle 1646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>
          <a:spLocks noChangeArrowheads="1"/>
        </xdr:cNvSpPr>
      </xdr:nvSpPr>
      <xdr:spPr bwMode="auto">
        <a:xfrm>
          <a:off x="4572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0" name="Rectangle 1655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1" name="Rectangle 1656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2" name="Rectangle 1657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3" name="Rectangle 1710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4" name="Rectangle 171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5" name="Rectangle 1712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6" name="Rectangle 1713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7" name="Rectangle 1714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88" name="Rectangle 1715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89" name="Rectangle 1799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0" name="Rectangle 1800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18</xdr:row>
      <xdr:rowOff>0</xdr:rowOff>
    </xdr:to>
    <xdr:sp macro="" textlink="">
      <xdr:nvSpPr>
        <xdr:cNvPr id="2391" name="Rectangle 180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>
          <a:spLocks noChangeArrowheads="1"/>
        </xdr:cNvSpPr>
      </xdr:nvSpPr>
      <xdr:spPr bwMode="auto">
        <a:xfrm>
          <a:off x="3810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2" name="Rectangle 185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3" name="Rectangle 185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4" name="Rectangle 185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5" name="Rectangle 1915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6" name="Rectangle 1916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7" name="Rectangle 1917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8" name="Rectangle 196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399" name="Rectangle 196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0" name="Rectangle 196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1" name="Rectangle 199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2" name="Rectangle 199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3" name="Rectangle 199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4" name="Rectangle 200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5" name="Rectangle 200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6" name="Rectangle 200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7" name="Rectangle 200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8" name="Rectangle 200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09" name="Rectangle 200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0" name="Rectangle 200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1" name="Rectangle 200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2" name="Rectangle 200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3" name="Rectangle 200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4" name="Rectangle 201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5" name="Rectangle 201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6" name="Rectangle 201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7" name="Rectangle 201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8" name="Rectangle 201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19" name="Rectangle 201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0" name="Rectangle 201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1" name="Rectangle 201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2" name="Rectangle 2018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3" name="Rectangle 2019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4" name="Rectangle 2020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5" name="Rectangle 202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6" name="Rectangle 2022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7" name="Rectangle 2023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8" name="Rectangle 2024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29" name="Rectangle 2025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0" name="Rectangle 202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1" name="Rectangle 2027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2" name="Rectangle 2028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3" name="Rectangle 2029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4" name="Rectangle 2030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5" name="Rectangle 203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6" name="Rectangle 2032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7" name="Rectangle 2033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8" name="Rectangle 203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39" name="Rectangle 2035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0" name="Rectangle 2036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1" name="Rectangle 2037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2" name="Rectangle 2038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3" name="Rectangle 2039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4" name="Rectangle 2040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5" name="Rectangle 204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6" name="Rectangle 2042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7" name="Rectangle 2043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18</xdr:row>
      <xdr:rowOff>0</xdr:rowOff>
    </xdr:to>
    <xdr:sp macro="" textlink="">
      <xdr:nvSpPr>
        <xdr:cNvPr id="2448" name="Rectangle 204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>
          <a:spLocks noChangeArrowheads="1"/>
        </xdr:cNvSpPr>
      </xdr:nvSpPr>
      <xdr:spPr bwMode="auto">
        <a:xfrm>
          <a:off x="3048000" y="2914650"/>
          <a:ext cx="76200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28"/>
  <sheetViews>
    <sheetView tabSelected="1" zoomScale="77" zoomScaleNormal="77" workbookViewId="0">
      <selection sqref="A1:I1"/>
    </sheetView>
  </sheetViews>
  <sheetFormatPr baseColWidth="10" defaultRowHeight="12.75"/>
  <cols>
    <col min="1" max="1" width="2.5703125" style="16" customWidth="1"/>
    <col min="2" max="2" width="10.5703125" style="12" customWidth="1"/>
    <col min="3" max="3" width="54.140625" style="12" bestFit="1" customWidth="1"/>
    <col min="4" max="9" width="22.28515625" style="12" customWidth="1"/>
    <col min="10" max="10" width="13.140625" style="12" customWidth="1"/>
    <col min="11" max="11" width="17.140625" style="12" bestFit="1" customWidth="1"/>
    <col min="12" max="16384" width="11.42578125" style="12"/>
  </cols>
  <sheetData>
    <row r="1" spans="1:13">
      <c r="A1" s="66"/>
      <c r="B1" s="66"/>
      <c r="C1" s="66"/>
      <c r="D1" s="66"/>
      <c r="E1" s="66"/>
      <c r="F1" s="66"/>
      <c r="G1" s="66"/>
      <c r="H1" s="66"/>
      <c r="I1" s="66"/>
    </row>
    <row r="2" spans="1:13" ht="18" customHeight="1">
      <c r="A2" s="67" t="s">
        <v>26</v>
      </c>
      <c r="B2" s="67"/>
      <c r="C2" s="67"/>
      <c r="D2" s="67"/>
      <c r="E2" s="67"/>
      <c r="F2" s="67"/>
      <c r="G2" s="67"/>
      <c r="H2" s="67"/>
      <c r="I2" s="67"/>
    </row>
    <row r="3" spans="1:13" ht="18" customHeight="1">
      <c r="A3" s="67" t="s">
        <v>25</v>
      </c>
      <c r="B3" s="67"/>
      <c r="C3" s="67"/>
      <c r="D3" s="67"/>
      <c r="E3" s="67"/>
      <c r="F3" s="67"/>
      <c r="G3" s="67"/>
      <c r="H3" s="67"/>
      <c r="I3" s="67"/>
    </row>
    <row r="4" spans="1:13" ht="18" customHeight="1">
      <c r="A4" s="67" t="s">
        <v>537</v>
      </c>
      <c r="B4" s="67"/>
      <c r="C4" s="67"/>
      <c r="D4" s="67"/>
      <c r="E4" s="67"/>
      <c r="F4" s="67"/>
      <c r="G4" s="67"/>
      <c r="H4" s="67"/>
      <c r="I4" s="67"/>
    </row>
    <row r="5" spans="1:13" ht="19.5" customHeight="1">
      <c r="A5" s="66"/>
      <c r="B5" s="66"/>
      <c r="C5" s="66"/>
      <c r="D5" s="66"/>
      <c r="E5" s="66"/>
      <c r="F5" s="66"/>
      <c r="G5" s="66"/>
      <c r="H5" s="66"/>
      <c r="I5" s="66"/>
    </row>
    <row r="6" spans="1:13" ht="18" customHeight="1">
      <c r="A6" s="68" t="s">
        <v>24</v>
      </c>
      <c r="B6" s="68"/>
      <c r="C6" s="68"/>
      <c r="D6" s="68"/>
      <c r="E6" s="68"/>
      <c r="F6" s="68"/>
      <c r="G6" s="68"/>
      <c r="H6" s="68"/>
      <c r="I6" s="68"/>
    </row>
    <row r="7" spans="1:13" ht="45" customHeight="1" thickBot="1">
      <c r="A7" s="51"/>
      <c r="B7" s="50" t="s">
        <v>23</v>
      </c>
      <c r="C7" s="49"/>
      <c r="D7" s="48" t="s">
        <v>538</v>
      </c>
      <c r="E7" s="48" t="s">
        <v>540</v>
      </c>
      <c r="F7" s="48" t="s">
        <v>541</v>
      </c>
      <c r="G7" s="48" t="s">
        <v>542</v>
      </c>
      <c r="H7" s="48" t="s">
        <v>543</v>
      </c>
      <c r="I7" s="48" t="s">
        <v>539</v>
      </c>
      <c r="J7" s="47" t="s">
        <v>1</v>
      </c>
      <c r="K7" s="46" t="s">
        <v>22</v>
      </c>
    </row>
    <row r="8" spans="1:13" s="14" customFormat="1" ht="35.1" customHeight="1">
      <c r="A8" s="24"/>
      <c r="B8" s="43" t="s">
        <v>2</v>
      </c>
      <c r="C8" s="42"/>
      <c r="D8" s="25">
        <v>61817505.960000001</v>
      </c>
      <c r="E8" s="41">
        <v>62036523.220000006</v>
      </c>
      <c r="F8" s="25">
        <v>63797808.18</v>
      </c>
      <c r="G8" s="41">
        <v>63362582.07</v>
      </c>
      <c r="H8" s="41">
        <v>251014419.43000001</v>
      </c>
      <c r="I8" s="25">
        <v>63687010.869999997</v>
      </c>
      <c r="J8" s="56">
        <v>2999</v>
      </c>
      <c r="K8" s="26">
        <f t="shared" ref="K8:K23" si="0">SUM(100/D8*I8)-100</f>
        <v>3.0242321830480989</v>
      </c>
    </row>
    <row r="9" spans="1:13" s="14" customFormat="1" ht="35.1" customHeight="1">
      <c r="A9" s="35"/>
      <c r="B9" s="63" t="s">
        <v>21</v>
      </c>
      <c r="C9" s="64"/>
      <c r="D9" s="22">
        <v>185599530.69</v>
      </c>
      <c r="E9" s="21">
        <v>182975587.12</v>
      </c>
      <c r="F9" s="22">
        <v>186366361.89000005</v>
      </c>
      <c r="G9" s="21">
        <v>189015683.72999996</v>
      </c>
      <c r="H9" s="21">
        <v>743957163.42999995</v>
      </c>
      <c r="I9" s="22">
        <v>193396555.94999999</v>
      </c>
      <c r="J9" s="56">
        <v>3995</v>
      </c>
      <c r="K9" s="26">
        <f t="shared" si="0"/>
        <v>4.2009940601752191</v>
      </c>
    </row>
    <row r="10" spans="1:13" s="14" customFormat="1" ht="35.1" customHeight="1" thickBot="1">
      <c r="A10" s="32"/>
      <c r="B10" s="31" t="s">
        <v>20</v>
      </c>
      <c r="C10" s="45"/>
      <c r="D10" s="29">
        <v>247417036.65000001</v>
      </c>
      <c r="E10" s="28">
        <v>245012110.34</v>
      </c>
      <c r="F10" s="29">
        <v>250164170.06999996</v>
      </c>
      <c r="G10" s="28">
        <v>252378265.80000004</v>
      </c>
      <c r="H10" s="28">
        <v>994971582.86000001</v>
      </c>
      <c r="I10" s="29">
        <v>257083566.81999999</v>
      </c>
      <c r="J10" s="57" t="s">
        <v>19</v>
      </c>
      <c r="K10" s="26">
        <f t="shared" si="0"/>
        <v>3.9069783960246838</v>
      </c>
    </row>
    <row r="11" spans="1:13" s="14" customFormat="1" ht="35.1" customHeight="1">
      <c r="A11" s="44"/>
      <c r="B11" s="43" t="s">
        <v>18</v>
      </c>
      <c r="C11" s="42"/>
      <c r="D11" s="25">
        <v>243048821.11000001</v>
      </c>
      <c r="E11" s="41">
        <v>236925979.01999998</v>
      </c>
      <c r="F11" s="25">
        <v>240548740.58000004</v>
      </c>
      <c r="G11" s="41">
        <v>247297148.95999992</v>
      </c>
      <c r="H11" s="41">
        <v>967820689.66999996</v>
      </c>
      <c r="I11" s="25">
        <v>254940956.38999999</v>
      </c>
      <c r="J11" s="56">
        <v>5999</v>
      </c>
      <c r="K11" s="26">
        <f t="shared" si="0"/>
        <v>4.8928997991797587</v>
      </c>
    </row>
    <row r="12" spans="1:13" s="14" customFormat="1" ht="30" customHeight="1">
      <c r="A12" s="40"/>
      <c r="B12" s="39" t="s">
        <v>17</v>
      </c>
      <c r="C12" s="52" t="s">
        <v>16</v>
      </c>
      <c r="D12" s="20">
        <v>35784327.350000001</v>
      </c>
      <c r="E12" s="33">
        <v>33664343.839999996</v>
      </c>
      <c r="F12" s="20">
        <v>33289051.390000001</v>
      </c>
      <c r="G12" s="33">
        <v>36137129.109999999</v>
      </c>
      <c r="H12" s="33">
        <v>138874851.69</v>
      </c>
      <c r="I12" s="20">
        <v>36120670.630000003</v>
      </c>
      <c r="J12" s="56" t="s">
        <v>32</v>
      </c>
      <c r="K12" s="26">
        <f t="shared" si="0"/>
        <v>0.93991784925923128</v>
      </c>
    </row>
    <row r="13" spans="1:13" ht="30" customHeight="1">
      <c r="A13" s="38"/>
      <c r="B13" s="37"/>
      <c r="C13" s="53" t="s">
        <v>15</v>
      </c>
      <c r="D13" s="22">
        <v>69713053.239999995</v>
      </c>
      <c r="E13" s="21">
        <v>69031809.850000009</v>
      </c>
      <c r="F13" s="22">
        <v>68793331.829999998</v>
      </c>
      <c r="G13" s="21">
        <v>69381102.349999949</v>
      </c>
      <c r="H13" s="21">
        <v>276919297.26999998</v>
      </c>
      <c r="I13" s="22">
        <v>69641739.709999993</v>
      </c>
      <c r="J13" s="56" t="s">
        <v>33</v>
      </c>
      <c r="K13" s="26">
        <f t="shared" si="0"/>
        <v>-0.10229580643166969</v>
      </c>
      <c r="M13" s="14"/>
    </row>
    <row r="14" spans="1:13" ht="30" customHeight="1">
      <c r="A14" s="38"/>
      <c r="B14" s="37"/>
      <c r="C14" s="54" t="s">
        <v>30</v>
      </c>
      <c r="D14" s="22">
        <v>11690354.85</v>
      </c>
      <c r="E14" s="21">
        <v>7554101.2000000011</v>
      </c>
      <c r="F14" s="22">
        <v>9730226.2799999956</v>
      </c>
      <c r="G14" s="21">
        <v>12581839.069999998</v>
      </c>
      <c r="H14" s="21">
        <v>41556521.399999999</v>
      </c>
      <c r="I14" s="22">
        <v>17265455.579999998</v>
      </c>
      <c r="J14" s="56">
        <v>4200</v>
      </c>
      <c r="K14" s="26">
        <f t="shared" si="0"/>
        <v>47.689747672629437</v>
      </c>
      <c r="M14" s="14"/>
    </row>
    <row r="15" spans="1:13" ht="30" customHeight="1">
      <c r="A15" s="35"/>
      <c r="B15" s="34"/>
      <c r="C15" s="55" t="s">
        <v>31</v>
      </c>
      <c r="D15" s="22">
        <v>7348875.5300000003</v>
      </c>
      <c r="E15" s="21">
        <v>7265763.46</v>
      </c>
      <c r="F15" s="22">
        <v>6932660.2399999993</v>
      </c>
      <c r="G15" s="21">
        <v>7658482.8299999973</v>
      </c>
      <c r="H15" s="21">
        <v>29205782.059999999</v>
      </c>
      <c r="I15" s="22">
        <v>7711472.0700000003</v>
      </c>
      <c r="J15" s="56" t="s">
        <v>34</v>
      </c>
      <c r="K15" s="26">
        <f t="shared" si="0"/>
        <v>4.9340411130898616</v>
      </c>
      <c r="M15" s="14"/>
    </row>
    <row r="16" spans="1:13" ht="30" customHeight="1">
      <c r="A16" s="13"/>
      <c r="B16" s="36"/>
      <c r="C16" s="53" t="s">
        <v>14</v>
      </c>
      <c r="D16" s="22">
        <v>20256112.899999999</v>
      </c>
      <c r="E16" s="21">
        <v>20978874.009999998</v>
      </c>
      <c r="F16" s="22">
        <v>20568609.860000007</v>
      </c>
      <c r="G16" s="21">
        <v>20049417.509999998</v>
      </c>
      <c r="H16" s="21">
        <v>81853014.280000001</v>
      </c>
      <c r="I16" s="22">
        <v>20736681.989999998</v>
      </c>
      <c r="J16" s="56">
        <v>4500</v>
      </c>
      <c r="K16" s="26">
        <f t="shared" si="0"/>
        <v>2.3724645116882215</v>
      </c>
      <c r="M16" s="14"/>
    </row>
    <row r="17" spans="1:13" ht="30" customHeight="1">
      <c r="A17" s="13"/>
      <c r="B17" s="36"/>
      <c r="C17" s="53" t="s">
        <v>13</v>
      </c>
      <c r="D17" s="22">
        <v>11429800.609999999</v>
      </c>
      <c r="E17" s="21">
        <v>11309497</v>
      </c>
      <c r="F17" s="22">
        <v>12384304.18</v>
      </c>
      <c r="G17" s="21">
        <v>12446551.100000001</v>
      </c>
      <c r="H17" s="21">
        <v>47570152.890000001</v>
      </c>
      <c r="I17" s="22">
        <v>12324600.15</v>
      </c>
      <c r="J17" s="56" t="s">
        <v>35</v>
      </c>
      <c r="K17" s="26">
        <f t="shared" si="0"/>
        <v>7.8286539768430998</v>
      </c>
      <c r="M17" s="14"/>
    </row>
    <row r="18" spans="1:13" ht="30" customHeight="1">
      <c r="A18" s="13"/>
      <c r="B18" s="36"/>
      <c r="C18" s="53" t="s">
        <v>12</v>
      </c>
      <c r="D18" s="22">
        <v>4964460.08</v>
      </c>
      <c r="E18" s="21">
        <v>4875723.1500000004</v>
      </c>
      <c r="F18" s="22">
        <v>5322102.4800000004</v>
      </c>
      <c r="G18" s="21">
        <v>5032317.3499999978</v>
      </c>
      <c r="H18" s="21">
        <v>20194603.059999999</v>
      </c>
      <c r="I18" s="22">
        <v>6485124.5199999996</v>
      </c>
      <c r="J18" s="56" t="s">
        <v>36</v>
      </c>
      <c r="K18" s="26">
        <f t="shared" si="0"/>
        <v>30.631013554247346</v>
      </c>
      <c r="M18" s="14"/>
    </row>
    <row r="19" spans="1:13" ht="30" customHeight="1">
      <c r="A19" s="13"/>
      <c r="B19" s="36"/>
      <c r="C19" s="53" t="s">
        <v>11</v>
      </c>
      <c r="D19" s="22">
        <v>59672373.310000002</v>
      </c>
      <c r="E19" s="21">
        <v>60191296.950000003</v>
      </c>
      <c r="F19" s="22">
        <v>60847014.260000005</v>
      </c>
      <c r="G19" s="21">
        <v>61830685.909999996</v>
      </c>
      <c r="H19" s="21">
        <v>242541370.43000001</v>
      </c>
      <c r="I19" s="22">
        <v>60702335.490000002</v>
      </c>
      <c r="J19" s="56" t="s">
        <v>37</v>
      </c>
      <c r="K19" s="26">
        <f t="shared" si="0"/>
        <v>1.7260285168302403</v>
      </c>
      <c r="M19" s="14"/>
    </row>
    <row r="20" spans="1:13" ht="30" customHeight="1">
      <c r="A20" s="35"/>
      <c r="B20" s="34"/>
      <c r="C20" s="53" t="s">
        <v>10</v>
      </c>
      <c r="D20" s="22">
        <v>22189463.240000039</v>
      </c>
      <c r="E20" s="22">
        <v>22054569.559999987</v>
      </c>
      <c r="F20" s="22">
        <v>22681440.060000017</v>
      </c>
      <c r="G20" s="22">
        <v>22179623.729999989</v>
      </c>
      <c r="H20" s="22">
        <v>89105096.590000033</v>
      </c>
      <c r="I20" s="22">
        <f>SUM(I11-I12-I13-I14-I15-I16-I17-I18-I19)</f>
        <v>23952876.250000007</v>
      </c>
      <c r="J20" s="57" t="s">
        <v>9</v>
      </c>
      <c r="K20" s="26">
        <f t="shared" si="0"/>
        <v>7.9470737571566588</v>
      </c>
    </row>
    <row r="21" spans="1:13" s="14" customFormat="1" ht="35.1" customHeight="1">
      <c r="A21" s="24"/>
      <c r="B21" s="63" t="s">
        <v>8</v>
      </c>
      <c r="C21" s="64"/>
      <c r="D21" s="20">
        <v>51807.4</v>
      </c>
      <c r="E21" s="33">
        <v>183293.53</v>
      </c>
      <c r="F21" s="20">
        <v>100100.80999999997</v>
      </c>
      <c r="G21" s="33">
        <v>35656.880000000005</v>
      </c>
      <c r="H21" s="33">
        <v>370858.62</v>
      </c>
      <c r="I21" s="20">
        <v>40413.589999999997</v>
      </c>
      <c r="J21" s="56">
        <v>6999</v>
      </c>
      <c r="K21" s="26">
        <f t="shared" si="0"/>
        <v>-21.99263039642986</v>
      </c>
    </row>
    <row r="22" spans="1:13" s="14" customFormat="1" ht="35.1" customHeight="1">
      <c r="A22" s="24"/>
      <c r="B22" s="23" t="s">
        <v>7</v>
      </c>
      <c r="C22" s="15"/>
      <c r="D22" s="20">
        <v>6201877.6299999999</v>
      </c>
      <c r="E22" s="33">
        <v>6815558.4500000002</v>
      </c>
      <c r="F22" s="20">
        <v>6755216.7600000007</v>
      </c>
      <c r="G22" s="33">
        <v>6890888.3999999994</v>
      </c>
      <c r="H22" s="33">
        <v>26663541.239999998</v>
      </c>
      <c r="I22" s="20">
        <v>7716000.2400000002</v>
      </c>
      <c r="J22" s="56">
        <v>7999</v>
      </c>
      <c r="K22" s="26">
        <f t="shared" si="0"/>
        <v>24.41393881549385</v>
      </c>
    </row>
    <row r="23" spans="1:13" s="14" customFormat="1" ht="35.1" customHeight="1" thickBot="1">
      <c r="A23" s="32"/>
      <c r="B23" s="31" t="s">
        <v>6</v>
      </c>
      <c r="C23" s="30"/>
      <c r="D23" s="27">
        <v>249302506.13999999</v>
      </c>
      <c r="E23" s="29">
        <v>243924830.99999997</v>
      </c>
      <c r="F23" s="29">
        <v>247404058.15000001</v>
      </c>
      <c r="G23" s="28">
        <v>254223694.23999998</v>
      </c>
      <c r="H23" s="28">
        <v>994855089.52999997</v>
      </c>
      <c r="I23" s="27">
        <v>262697370.22</v>
      </c>
      <c r="J23" s="57">
        <v>8999</v>
      </c>
      <c r="K23" s="26">
        <f t="shared" si="0"/>
        <v>5.3729359914568704</v>
      </c>
    </row>
    <row r="24" spans="1:13" s="14" customFormat="1" ht="35.1" customHeight="1">
      <c r="A24" s="44"/>
      <c r="B24" s="23" t="s">
        <v>5</v>
      </c>
      <c r="C24" s="15"/>
      <c r="D24" s="58" t="str">
        <f>IF(D10-D23&gt;0,D10-D23,"")</f>
        <v/>
      </c>
      <c r="E24" s="59">
        <f t="shared" ref="E24:I24" si="1">IF(E10-E23&gt;0,E10-E23,"")</f>
        <v>1087279.3400000334</v>
      </c>
      <c r="F24" s="59">
        <f t="shared" si="1"/>
        <v>2760111.9199999571</v>
      </c>
      <c r="G24" s="60" t="str">
        <f t="shared" si="1"/>
        <v/>
      </c>
      <c r="H24" s="60">
        <f t="shared" si="1"/>
        <v>116493.33000004292</v>
      </c>
      <c r="I24" s="59" t="str">
        <f t="shared" ref="I24" si="2">IF(I10-I23&gt;0,I10-I23,"")</f>
        <v/>
      </c>
      <c r="J24" s="19" t="s">
        <v>3</v>
      </c>
    </row>
    <row r="25" spans="1:13" s="14" customFormat="1" ht="35.1" customHeight="1">
      <c r="A25" s="24"/>
      <c r="B25" s="23" t="s">
        <v>4</v>
      </c>
      <c r="C25" s="15"/>
      <c r="D25" s="61">
        <f>IF(D10-D23&lt;0,D10-D23,"")</f>
        <v>-1885469.4899999797</v>
      </c>
      <c r="E25" s="61" t="str">
        <f t="shared" ref="E25:I25" si="3">IF(E10-E23&lt;0,E10-E23,"")</f>
        <v/>
      </c>
      <c r="F25" s="61" t="str">
        <f t="shared" si="3"/>
        <v/>
      </c>
      <c r="G25" s="62">
        <f t="shared" si="3"/>
        <v>-1845428.439999938</v>
      </c>
      <c r="H25" s="62" t="str">
        <f t="shared" si="3"/>
        <v/>
      </c>
      <c r="I25" s="61">
        <f t="shared" ref="I25" si="4">IF(I10-I23&lt;0,I10-I23,"")</f>
        <v>-5613803.400000006</v>
      </c>
      <c r="J25" s="19" t="s">
        <v>3</v>
      </c>
    </row>
    <row r="26" spans="1:13">
      <c r="B26" s="18"/>
      <c r="C26" s="18"/>
      <c r="D26" s="18"/>
      <c r="E26" s="18"/>
      <c r="F26" s="18"/>
      <c r="G26" s="18"/>
      <c r="H26" s="18"/>
      <c r="I26" s="18"/>
    </row>
    <row r="27" spans="1:13" ht="15.75">
      <c r="A27" s="65"/>
      <c r="B27" s="65"/>
      <c r="C27" s="65"/>
      <c r="D27" s="65"/>
      <c r="E27" s="65"/>
      <c r="F27" s="65"/>
      <c r="G27" s="65"/>
      <c r="H27" s="65"/>
      <c r="I27" s="65"/>
    </row>
    <row r="28" spans="1:13">
      <c r="H28" s="17"/>
    </row>
  </sheetData>
  <mergeCells count="9">
    <mergeCell ref="B9:C9"/>
    <mergeCell ref="B21:C21"/>
    <mergeCell ref="A27:I27"/>
    <mergeCell ref="A1:I1"/>
    <mergeCell ref="A2:I2"/>
    <mergeCell ref="A3:I3"/>
    <mergeCell ref="A4:I4"/>
    <mergeCell ref="A5:I5"/>
    <mergeCell ref="A6:I6"/>
  </mergeCells>
  <printOptions horizontalCentered="1" verticalCentered="1"/>
  <pageMargins left="0.39370078740157483" right="0.39370078740157483" top="0.23622047244094491" bottom="0.23622047244094491" header="0.35433070866141736" footer="0.27559055118110237"/>
  <pageSetup paperSize="9" scale="70" orientation="landscape" r:id="rId1"/>
  <headerFooter alignWithMargins="0">
    <oddFooter xml:space="preserve">&amp;LSatzart 65&amp;Cbearbeitet und zusammengestellt: Sozialversicherung für Landwirtschaft, Forsten und Gartenbau&amp;RSeite  &amp;P von &amp;N&amp;9
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/>
  <dimension ref="A1:C52"/>
  <sheetViews>
    <sheetView zoomScaleNormal="100" zoomScaleSheetLayoutView="98" workbookViewId="0">
      <selection sqref="A1:C1"/>
    </sheetView>
  </sheetViews>
  <sheetFormatPr baseColWidth="10" defaultColWidth="11.28515625" defaultRowHeight="12.75"/>
  <cols>
    <col min="1" max="1" width="13.5703125" style="9" customWidth="1"/>
    <col min="2" max="2" width="95.140625" style="2" customWidth="1"/>
    <col min="3" max="3" width="24" style="3" customWidth="1"/>
    <col min="4" max="16384" width="11.28515625" style="4"/>
  </cols>
  <sheetData>
    <row r="1" spans="1:3" ht="39" customHeight="1">
      <c r="A1" s="69" t="s">
        <v>27</v>
      </c>
      <c r="B1" s="70"/>
      <c r="C1" s="70"/>
    </row>
    <row r="2" spans="1:3" ht="20.100000000000001" customHeight="1">
      <c r="A2" s="6" t="s">
        <v>1</v>
      </c>
      <c r="B2" s="10" t="s">
        <v>0</v>
      </c>
      <c r="C2" s="7" t="s">
        <v>29</v>
      </c>
    </row>
    <row r="3" spans="1:3" ht="15">
      <c r="A3" s="72" t="s">
        <v>38</v>
      </c>
      <c r="B3" s="73" t="s">
        <v>39</v>
      </c>
      <c r="C3" s="74"/>
    </row>
    <row r="4" spans="1:3">
      <c r="A4" s="75" t="s">
        <v>40</v>
      </c>
      <c r="B4" s="2" t="s">
        <v>41</v>
      </c>
      <c r="C4" s="76">
        <v>37568049.259999998</v>
      </c>
    </row>
    <row r="5" spans="1:3">
      <c r="A5" s="79" t="s">
        <v>42</v>
      </c>
      <c r="B5" s="77" t="s">
        <v>43</v>
      </c>
      <c r="C5" s="78"/>
    </row>
    <row r="6" spans="1:3">
      <c r="A6" s="75" t="s">
        <v>44</v>
      </c>
      <c r="B6" s="2" t="s">
        <v>45</v>
      </c>
      <c r="C6" s="76">
        <v>32092.9</v>
      </c>
    </row>
    <row r="7" spans="1:3" ht="25.5">
      <c r="A7" s="75" t="s">
        <v>46</v>
      </c>
      <c r="B7" s="2" t="s">
        <v>47</v>
      </c>
      <c r="C7" s="76">
        <v>78400.72</v>
      </c>
    </row>
    <row r="8" spans="1:3">
      <c r="A8" s="75" t="s">
        <v>48</v>
      </c>
      <c r="B8" s="2" t="s">
        <v>49</v>
      </c>
      <c r="C8" s="76">
        <v>61274.83</v>
      </c>
    </row>
    <row r="9" spans="1:3">
      <c r="A9" s="75" t="s">
        <v>50</v>
      </c>
      <c r="B9" s="2" t="s">
        <v>51</v>
      </c>
      <c r="C9" s="76">
        <v>0</v>
      </c>
    </row>
    <row r="10" spans="1:3">
      <c r="A10" s="80" t="s">
        <v>42</v>
      </c>
      <c r="B10" s="81" t="s">
        <v>52</v>
      </c>
      <c r="C10" s="82">
        <v>171768.45</v>
      </c>
    </row>
    <row r="11" spans="1:3">
      <c r="A11" s="79" t="s">
        <v>53</v>
      </c>
      <c r="B11" s="77" t="s">
        <v>54</v>
      </c>
      <c r="C11" s="78"/>
    </row>
    <row r="12" spans="1:3">
      <c r="A12" s="75" t="s">
        <v>55</v>
      </c>
      <c r="B12" s="2" t="s">
        <v>56</v>
      </c>
      <c r="C12" s="76">
        <v>50436.14</v>
      </c>
    </row>
    <row r="13" spans="1:3">
      <c r="A13" s="75" t="s">
        <v>57</v>
      </c>
      <c r="B13" s="2" t="s">
        <v>58</v>
      </c>
      <c r="C13" s="76">
        <v>18487.32</v>
      </c>
    </row>
    <row r="14" spans="1:3">
      <c r="A14" s="75" t="s">
        <v>59</v>
      </c>
      <c r="B14" s="2" t="s">
        <v>60</v>
      </c>
      <c r="C14" s="76">
        <v>-530995.24</v>
      </c>
    </row>
    <row r="15" spans="1:3">
      <c r="A15" s="75" t="s">
        <v>61</v>
      </c>
      <c r="B15" s="2" t="s">
        <v>62</v>
      </c>
      <c r="C15" s="76">
        <v>0</v>
      </c>
    </row>
    <row r="16" spans="1:3">
      <c r="A16" s="80" t="s">
        <v>53</v>
      </c>
      <c r="B16" s="81" t="s">
        <v>52</v>
      </c>
      <c r="C16" s="82">
        <v>-462071.78</v>
      </c>
    </row>
    <row r="17" spans="1:3">
      <c r="A17" s="75" t="s">
        <v>63</v>
      </c>
      <c r="B17" s="2" t="s">
        <v>64</v>
      </c>
      <c r="C17" s="76">
        <v>15855214.25</v>
      </c>
    </row>
    <row r="18" spans="1:3">
      <c r="A18" s="75" t="s">
        <v>65</v>
      </c>
      <c r="B18" s="2" t="s">
        <v>66</v>
      </c>
      <c r="C18" s="76">
        <v>0</v>
      </c>
    </row>
    <row r="19" spans="1:3">
      <c r="A19" s="75" t="s">
        <v>67</v>
      </c>
      <c r="B19" s="2" t="s">
        <v>68</v>
      </c>
      <c r="C19" s="76">
        <v>3400.47</v>
      </c>
    </row>
    <row r="20" spans="1:3">
      <c r="A20" s="75" t="s">
        <v>69</v>
      </c>
      <c r="B20" s="2" t="s">
        <v>70</v>
      </c>
      <c r="C20" s="76">
        <v>2142679.7999999998</v>
      </c>
    </row>
    <row r="21" spans="1:3">
      <c r="A21" s="75" t="s">
        <v>71</v>
      </c>
      <c r="B21" s="2" t="s">
        <v>72</v>
      </c>
      <c r="C21" s="76">
        <v>8105851.2599999998</v>
      </c>
    </row>
    <row r="22" spans="1:3">
      <c r="A22" s="75" t="s">
        <v>73</v>
      </c>
      <c r="B22" s="2" t="s">
        <v>74</v>
      </c>
      <c r="C22" s="76">
        <v>182336.75</v>
      </c>
    </row>
    <row r="23" spans="1:3" ht="15">
      <c r="A23" s="72" t="s">
        <v>75</v>
      </c>
      <c r="B23" s="73" t="s">
        <v>76</v>
      </c>
      <c r="C23" s="84"/>
    </row>
    <row r="24" spans="1:3">
      <c r="A24" s="75" t="s">
        <v>77</v>
      </c>
      <c r="B24" s="2" t="s">
        <v>78</v>
      </c>
      <c r="C24" s="76">
        <v>0</v>
      </c>
    </row>
    <row r="25" spans="1:3">
      <c r="A25" s="75" t="s">
        <v>79</v>
      </c>
      <c r="B25" s="2" t="s">
        <v>80</v>
      </c>
      <c r="C25" s="76">
        <v>545.79</v>
      </c>
    </row>
    <row r="26" spans="1:3">
      <c r="A26" s="75" t="s">
        <v>81</v>
      </c>
      <c r="B26" s="2" t="s">
        <v>82</v>
      </c>
      <c r="C26" s="76">
        <v>0</v>
      </c>
    </row>
    <row r="27" spans="1:3" ht="15">
      <c r="A27" s="72" t="s">
        <v>83</v>
      </c>
      <c r="B27" s="73" t="s">
        <v>84</v>
      </c>
      <c r="C27" s="84"/>
    </row>
    <row r="28" spans="1:3">
      <c r="A28" s="75" t="s">
        <v>85</v>
      </c>
      <c r="B28" s="2" t="s">
        <v>84</v>
      </c>
      <c r="C28" s="76">
        <v>41352.699999999997</v>
      </c>
    </row>
    <row r="29" spans="1:3" ht="15">
      <c r="A29" s="72" t="s">
        <v>86</v>
      </c>
      <c r="B29" s="73" t="s">
        <v>87</v>
      </c>
      <c r="C29" s="84"/>
    </row>
    <row r="30" spans="1:3">
      <c r="A30" s="75" t="s">
        <v>88</v>
      </c>
      <c r="B30" s="2" t="s">
        <v>87</v>
      </c>
      <c r="C30" s="76">
        <v>77883.92</v>
      </c>
    </row>
    <row r="31" spans="1:3" ht="15">
      <c r="A31" s="72" t="s">
        <v>89</v>
      </c>
      <c r="B31" s="73" t="s">
        <v>90</v>
      </c>
      <c r="C31" s="84"/>
    </row>
    <row r="32" spans="1:3">
      <c r="A32" s="94" t="s">
        <v>91</v>
      </c>
      <c r="B32" s="85" t="s">
        <v>92</v>
      </c>
      <c r="C32" s="95">
        <v>63687010.869999997</v>
      </c>
    </row>
    <row r="33" spans="1:3" ht="15">
      <c r="A33" s="72" t="s">
        <v>93</v>
      </c>
      <c r="B33" s="73" t="s">
        <v>94</v>
      </c>
      <c r="C33" s="84"/>
    </row>
    <row r="34" spans="1:3">
      <c r="A34" s="75" t="s">
        <v>95</v>
      </c>
      <c r="B34" s="2" t="s">
        <v>96</v>
      </c>
      <c r="C34" s="76">
        <v>118319.98</v>
      </c>
    </row>
    <row r="35" spans="1:3">
      <c r="A35" s="75" t="s">
        <v>97</v>
      </c>
      <c r="B35" s="2" t="s">
        <v>98</v>
      </c>
      <c r="C35" s="76">
        <v>0</v>
      </c>
    </row>
    <row r="36" spans="1:3" ht="15">
      <c r="A36" s="72" t="s">
        <v>99</v>
      </c>
      <c r="B36" s="73" t="s">
        <v>100</v>
      </c>
      <c r="C36" s="84"/>
    </row>
    <row r="37" spans="1:3">
      <c r="A37" s="75" t="s">
        <v>101</v>
      </c>
      <c r="B37" s="2" t="s">
        <v>100</v>
      </c>
      <c r="C37" s="76">
        <v>358346.77</v>
      </c>
    </row>
    <row r="38" spans="1:3" ht="15">
      <c r="A38" s="72" t="s">
        <v>102</v>
      </c>
      <c r="B38" s="73" t="s">
        <v>103</v>
      </c>
      <c r="C38" s="84"/>
    </row>
    <row r="39" spans="1:3">
      <c r="A39" s="75" t="s">
        <v>104</v>
      </c>
      <c r="B39" s="2" t="s">
        <v>103</v>
      </c>
      <c r="C39" s="76">
        <v>0</v>
      </c>
    </row>
    <row r="40" spans="1:3">
      <c r="A40" s="75" t="s">
        <v>105</v>
      </c>
      <c r="B40" s="2" t="s">
        <v>106</v>
      </c>
      <c r="C40" s="76">
        <v>0</v>
      </c>
    </row>
    <row r="41" spans="1:3" ht="15">
      <c r="A41" s="72" t="s">
        <v>107</v>
      </c>
      <c r="B41" s="73" t="s">
        <v>108</v>
      </c>
      <c r="C41" s="84"/>
    </row>
    <row r="42" spans="1:3">
      <c r="A42" s="75" t="s">
        <v>109</v>
      </c>
      <c r="B42" s="2" t="s">
        <v>110</v>
      </c>
      <c r="C42" s="76">
        <v>0</v>
      </c>
    </row>
    <row r="43" spans="1:3">
      <c r="A43" s="75" t="s">
        <v>111</v>
      </c>
      <c r="B43" s="2" t="s">
        <v>112</v>
      </c>
      <c r="C43" s="76">
        <v>0</v>
      </c>
    </row>
    <row r="44" spans="1:3" ht="15">
      <c r="A44" s="72" t="s">
        <v>113</v>
      </c>
      <c r="B44" s="73" t="s">
        <v>114</v>
      </c>
      <c r="C44" s="84"/>
    </row>
    <row r="45" spans="1:3">
      <c r="A45" s="75" t="s">
        <v>115</v>
      </c>
      <c r="B45" s="2" t="s">
        <v>116</v>
      </c>
      <c r="C45" s="76">
        <v>192919849.44999999</v>
      </c>
    </row>
    <row r="46" spans="1:3" ht="15">
      <c r="A46" s="72" t="s">
        <v>117</v>
      </c>
      <c r="B46" s="73" t="s">
        <v>118</v>
      </c>
      <c r="C46" s="84"/>
    </row>
    <row r="47" spans="1:3">
      <c r="A47" s="75" t="s">
        <v>119</v>
      </c>
      <c r="B47" s="2" t="s">
        <v>120</v>
      </c>
      <c r="C47" s="76">
        <v>0</v>
      </c>
    </row>
    <row r="48" spans="1:3">
      <c r="A48" s="75" t="s">
        <v>121</v>
      </c>
      <c r="B48" s="2" t="s">
        <v>122</v>
      </c>
      <c r="C48" s="76">
        <v>39.75</v>
      </c>
    </row>
    <row r="49" spans="1:3" ht="15">
      <c r="A49" s="72" t="s">
        <v>123</v>
      </c>
      <c r="B49" s="73" t="s">
        <v>90</v>
      </c>
      <c r="C49" s="84"/>
    </row>
    <row r="50" spans="1:3">
      <c r="A50" s="75" t="s">
        <v>124</v>
      </c>
      <c r="B50" s="2" t="s">
        <v>125</v>
      </c>
      <c r="C50" s="76">
        <v>193396555.94999999</v>
      </c>
    </row>
    <row r="51" spans="1:3">
      <c r="A51" s="75" t="s">
        <v>126</v>
      </c>
      <c r="B51" s="2" t="s">
        <v>127</v>
      </c>
      <c r="C51" s="76">
        <v>257083566.81999999</v>
      </c>
    </row>
    <row r="52" spans="1:3" ht="15">
      <c r="A52" s="87"/>
      <c r="B52" s="88"/>
      <c r="C52" s="89"/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orientation="landscape" r:id="rId1"/>
  <headerFooter>
    <oddHeader>&amp;CStatistik PV45 zum 31.03.2026</oddHeader>
    <oddFooter>&amp;LSatzart 65&amp;CBetr.-Nr. 47056789&amp;R&amp;10Seite &amp;P von &amp;N</oddFooter>
  </headerFooter>
  <rowBreaks count="1" manualBreakCount="1">
    <brk id="3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7"/>
  <dimension ref="A1:D271"/>
  <sheetViews>
    <sheetView zoomScaleNormal="100" zoomScaleSheetLayoutView="80" workbookViewId="0">
      <selection sqref="A1:C1"/>
    </sheetView>
  </sheetViews>
  <sheetFormatPr baseColWidth="10" defaultColWidth="11.28515625" defaultRowHeight="12.75"/>
  <cols>
    <col min="1" max="1" width="13.5703125" style="2" customWidth="1"/>
    <col min="2" max="2" width="95.140625" style="2" customWidth="1"/>
    <col min="3" max="3" width="24" style="3" customWidth="1"/>
    <col min="4" max="4" width="22.85546875" style="1" customWidth="1"/>
    <col min="5" max="16384" width="11.28515625" style="1"/>
  </cols>
  <sheetData>
    <row r="1" spans="1:4" ht="39" customHeight="1">
      <c r="A1" s="69" t="s">
        <v>28</v>
      </c>
      <c r="B1" s="70"/>
      <c r="C1" s="70"/>
      <c r="D1" s="5"/>
    </row>
    <row r="2" spans="1:4" ht="20.100000000000001" customHeight="1">
      <c r="A2" s="11" t="s">
        <v>1</v>
      </c>
      <c r="B2" s="10" t="s">
        <v>0</v>
      </c>
      <c r="C2" s="8" t="s">
        <v>29</v>
      </c>
      <c r="D2" s="5"/>
    </row>
    <row r="3" spans="1:4" ht="15">
      <c r="A3" s="73" t="s">
        <v>128</v>
      </c>
      <c r="B3" s="73" t="s">
        <v>129</v>
      </c>
      <c r="C3" s="74"/>
    </row>
    <row r="4" spans="1:4">
      <c r="A4" s="75" t="s">
        <v>130</v>
      </c>
      <c r="B4" s="2" t="s">
        <v>131</v>
      </c>
      <c r="C4" s="76">
        <v>5617343.1399999997</v>
      </c>
    </row>
    <row r="5" spans="1:4">
      <c r="A5" s="75" t="s">
        <v>132</v>
      </c>
      <c r="B5" s="2" t="s">
        <v>133</v>
      </c>
      <c r="C5" s="76">
        <v>15220519.359999999</v>
      </c>
    </row>
    <row r="6" spans="1:4">
      <c r="A6" s="75" t="s">
        <v>134</v>
      </c>
      <c r="B6" s="2" t="s">
        <v>135</v>
      </c>
      <c r="C6" s="76">
        <v>10260834.74</v>
      </c>
    </row>
    <row r="7" spans="1:4">
      <c r="A7" s="75" t="s">
        <v>136</v>
      </c>
      <c r="B7" s="2" t="s">
        <v>137</v>
      </c>
      <c r="C7" s="76">
        <v>5021973.3899999997</v>
      </c>
    </row>
    <row r="8" spans="1:4">
      <c r="A8" s="90" t="s">
        <v>138</v>
      </c>
      <c r="B8" s="77" t="s">
        <v>139</v>
      </c>
      <c r="C8" s="78"/>
    </row>
    <row r="9" spans="1:4">
      <c r="A9" s="75" t="s">
        <v>140</v>
      </c>
      <c r="B9" s="2" t="s">
        <v>141</v>
      </c>
      <c r="C9" s="76">
        <v>0</v>
      </c>
    </row>
    <row r="10" spans="1:4" ht="15">
      <c r="A10" s="71" t="s">
        <v>128</v>
      </c>
      <c r="B10" s="91" t="s">
        <v>142</v>
      </c>
      <c r="C10" s="92">
        <v>36120670.630000003</v>
      </c>
    </row>
    <row r="11" spans="1:4" ht="15">
      <c r="A11" s="73" t="s">
        <v>143</v>
      </c>
      <c r="B11" s="73" t="s">
        <v>144</v>
      </c>
      <c r="C11" s="74"/>
    </row>
    <row r="12" spans="1:4">
      <c r="A12" s="75" t="s">
        <v>145</v>
      </c>
      <c r="B12" s="2" t="s">
        <v>146</v>
      </c>
      <c r="C12" s="76">
        <v>25280428.91</v>
      </c>
    </row>
    <row r="13" spans="1:4">
      <c r="A13" s="75" t="s">
        <v>147</v>
      </c>
      <c r="B13" s="2" t="s">
        <v>148</v>
      </c>
      <c r="C13" s="76">
        <v>29032473.16</v>
      </c>
    </row>
    <row r="14" spans="1:4">
      <c r="A14" s="75" t="s">
        <v>149</v>
      </c>
      <c r="B14" s="2" t="s">
        <v>150</v>
      </c>
      <c r="C14" s="76">
        <v>11529023.869999999</v>
      </c>
    </row>
    <row r="15" spans="1:4">
      <c r="A15" s="75" t="s">
        <v>151</v>
      </c>
      <c r="B15" s="2" t="s">
        <v>152</v>
      </c>
      <c r="C15" s="76">
        <v>3799813.77</v>
      </c>
    </row>
    <row r="16" spans="1:4" ht="15">
      <c r="A16" s="71" t="s">
        <v>143</v>
      </c>
      <c r="B16" s="91" t="s">
        <v>142</v>
      </c>
      <c r="C16" s="92">
        <v>69641739.709999993</v>
      </c>
    </row>
    <row r="17" spans="1:3" ht="15">
      <c r="A17" s="73" t="s">
        <v>153</v>
      </c>
      <c r="B17" s="73" t="s">
        <v>154</v>
      </c>
      <c r="C17" s="74"/>
    </row>
    <row r="18" spans="1:3">
      <c r="A18" s="75" t="s">
        <v>155</v>
      </c>
      <c r="B18" s="2" t="s">
        <v>154</v>
      </c>
      <c r="C18" s="76">
        <v>17265455.579999998</v>
      </c>
    </row>
    <row r="19" spans="1:3" ht="15">
      <c r="A19" s="71" t="s">
        <v>153</v>
      </c>
      <c r="B19" s="91" t="s">
        <v>142</v>
      </c>
      <c r="C19" s="92">
        <v>17265455.579999998</v>
      </c>
    </row>
    <row r="20" spans="1:3" ht="30">
      <c r="A20" s="73" t="s">
        <v>156</v>
      </c>
      <c r="B20" s="73" t="s">
        <v>157</v>
      </c>
      <c r="C20" s="74"/>
    </row>
    <row r="21" spans="1:3">
      <c r="A21" s="75" t="s">
        <v>158</v>
      </c>
      <c r="B21" s="2" t="s">
        <v>159</v>
      </c>
      <c r="C21" s="76">
        <v>1433944.07</v>
      </c>
    </row>
    <row r="22" spans="1:3">
      <c r="A22" s="90" t="s">
        <v>160</v>
      </c>
      <c r="B22" s="77" t="s">
        <v>161</v>
      </c>
      <c r="C22" s="78"/>
    </row>
    <row r="23" spans="1:3">
      <c r="A23" s="75" t="s">
        <v>162</v>
      </c>
      <c r="B23" s="2" t="s">
        <v>163</v>
      </c>
      <c r="C23" s="76">
        <v>1672566.11</v>
      </c>
    </row>
    <row r="24" spans="1:3">
      <c r="A24" s="75" t="s">
        <v>164</v>
      </c>
      <c r="B24" s="2" t="s">
        <v>165</v>
      </c>
      <c r="C24" s="76">
        <v>1026770.18</v>
      </c>
    </row>
    <row r="25" spans="1:3">
      <c r="A25" s="75" t="s">
        <v>166</v>
      </c>
      <c r="B25" s="2" t="s">
        <v>167</v>
      </c>
      <c r="C25" s="76">
        <v>52391.44</v>
      </c>
    </row>
    <row r="26" spans="1:3">
      <c r="A26" s="75" t="s">
        <v>168</v>
      </c>
      <c r="B26" s="2" t="s">
        <v>169</v>
      </c>
      <c r="C26" s="76">
        <v>91066.240000000005</v>
      </c>
    </row>
    <row r="27" spans="1:3">
      <c r="A27" s="83" t="s">
        <v>160</v>
      </c>
      <c r="B27" s="81" t="s">
        <v>52</v>
      </c>
      <c r="C27" s="82">
        <v>2842793.97</v>
      </c>
    </row>
    <row r="28" spans="1:3">
      <c r="A28" s="90" t="s">
        <v>170</v>
      </c>
      <c r="B28" s="77" t="s">
        <v>171</v>
      </c>
      <c r="C28" s="78"/>
    </row>
    <row r="29" spans="1:3">
      <c r="A29" s="75" t="s">
        <v>172</v>
      </c>
      <c r="B29" s="2" t="s">
        <v>173</v>
      </c>
      <c r="C29" s="76">
        <v>3046492.2</v>
      </c>
    </row>
    <row r="30" spans="1:3">
      <c r="A30" s="75" t="s">
        <v>174</v>
      </c>
      <c r="B30" s="2" t="s">
        <v>175</v>
      </c>
      <c r="C30" s="76">
        <v>388241.83</v>
      </c>
    </row>
    <row r="31" spans="1:3">
      <c r="A31" s="86" t="s">
        <v>170</v>
      </c>
      <c r="B31" s="96" t="s">
        <v>52</v>
      </c>
      <c r="C31" s="97">
        <v>3434734.0300000003</v>
      </c>
    </row>
    <row r="32" spans="1:3">
      <c r="A32" s="83" t="s">
        <v>176</v>
      </c>
      <c r="B32" s="2" t="s">
        <v>177</v>
      </c>
    </row>
    <row r="33" spans="1:3">
      <c r="A33" s="75" t="s">
        <v>178</v>
      </c>
      <c r="B33" s="2" t="s">
        <v>179</v>
      </c>
      <c r="C33" s="76">
        <v>0</v>
      </c>
    </row>
    <row r="34" spans="1:3">
      <c r="A34" s="75" t="s">
        <v>180</v>
      </c>
      <c r="B34" s="2" t="s">
        <v>181</v>
      </c>
      <c r="C34" s="76">
        <v>0</v>
      </c>
    </row>
    <row r="35" spans="1:3">
      <c r="A35" s="75" t="s">
        <v>182</v>
      </c>
      <c r="B35" s="2" t="s">
        <v>183</v>
      </c>
      <c r="C35" s="76">
        <v>0</v>
      </c>
    </row>
    <row r="36" spans="1:3">
      <c r="A36" s="75" t="s">
        <v>184</v>
      </c>
      <c r="B36" s="2" t="s">
        <v>185</v>
      </c>
      <c r="C36" s="76">
        <v>0</v>
      </c>
    </row>
    <row r="37" spans="1:3">
      <c r="A37" s="75" t="s">
        <v>186</v>
      </c>
      <c r="B37" s="2" t="s">
        <v>187</v>
      </c>
      <c r="C37" s="76">
        <v>0</v>
      </c>
    </row>
    <row r="38" spans="1:3">
      <c r="A38" s="83" t="s">
        <v>176</v>
      </c>
      <c r="B38" s="81" t="s">
        <v>52</v>
      </c>
      <c r="C38" s="82">
        <v>0</v>
      </c>
    </row>
    <row r="39" spans="1:3">
      <c r="A39" s="90" t="s">
        <v>188</v>
      </c>
      <c r="B39" s="77" t="s">
        <v>189</v>
      </c>
      <c r="C39" s="78"/>
    </row>
    <row r="40" spans="1:3">
      <c r="A40" s="75" t="s">
        <v>190</v>
      </c>
      <c r="B40" s="2" t="s">
        <v>191</v>
      </c>
      <c r="C40" s="76">
        <v>0</v>
      </c>
    </row>
    <row r="41" spans="1:3">
      <c r="A41" s="75" t="s">
        <v>192</v>
      </c>
      <c r="B41" s="2" t="s">
        <v>193</v>
      </c>
      <c r="C41" s="76">
        <v>0</v>
      </c>
    </row>
    <row r="42" spans="1:3">
      <c r="A42" s="75" t="s">
        <v>194</v>
      </c>
      <c r="B42" s="2" t="s">
        <v>195</v>
      </c>
      <c r="C42" s="76">
        <v>0</v>
      </c>
    </row>
    <row r="43" spans="1:3">
      <c r="A43" s="75" t="s">
        <v>196</v>
      </c>
      <c r="B43" s="2" t="s">
        <v>197</v>
      </c>
      <c r="C43" s="76">
        <v>0</v>
      </c>
    </row>
    <row r="44" spans="1:3">
      <c r="A44" s="75" t="s">
        <v>198</v>
      </c>
      <c r="B44" s="2" t="s">
        <v>199</v>
      </c>
      <c r="C44" s="76">
        <v>0</v>
      </c>
    </row>
    <row r="45" spans="1:3">
      <c r="A45" s="83" t="s">
        <v>188</v>
      </c>
      <c r="B45" s="81" t="s">
        <v>52</v>
      </c>
      <c r="C45" s="82">
        <v>0</v>
      </c>
    </row>
    <row r="46" spans="1:3" ht="15">
      <c r="A46" s="71" t="s">
        <v>156</v>
      </c>
      <c r="B46" s="91" t="s">
        <v>142</v>
      </c>
      <c r="C46" s="92">
        <v>7711472.0700000003</v>
      </c>
    </row>
    <row r="47" spans="1:3" ht="15">
      <c r="A47" s="73" t="s">
        <v>200</v>
      </c>
      <c r="B47" s="73" t="s">
        <v>201</v>
      </c>
      <c r="C47" s="74"/>
    </row>
    <row r="48" spans="1:3">
      <c r="A48" s="75" t="s">
        <v>202</v>
      </c>
      <c r="B48" s="2" t="s">
        <v>203</v>
      </c>
      <c r="C48" s="76">
        <v>0</v>
      </c>
    </row>
    <row r="49" spans="1:3" ht="15">
      <c r="A49" s="71" t="s">
        <v>200</v>
      </c>
      <c r="B49" s="91" t="s">
        <v>142</v>
      </c>
      <c r="C49" s="92">
        <v>0</v>
      </c>
    </row>
    <row r="50" spans="1:3" ht="15">
      <c r="A50" s="73" t="s">
        <v>204</v>
      </c>
      <c r="B50" s="73" t="s">
        <v>205</v>
      </c>
      <c r="C50" s="74"/>
    </row>
    <row r="51" spans="1:3">
      <c r="A51" s="90" t="s">
        <v>206</v>
      </c>
      <c r="B51" s="77" t="s">
        <v>207</v>
      </c>
      <c r="C51" s="78"/>
    </row>
    <row r="52" spans="1:3">
      <c r="A52" s="75" t="s">
        <v>208</v>
      </c>
      <c r="B52" s="2" t="s">
        <v>209</v>
      </c>
      <c r="C52" s="76">
        <v>20736681.989999998</v>
      </c>
    </row>
    <row r="53" spans="1:3">
      <c r="A53" s="75" t="s">
        <v>210</v>
      </c>
      <c r="B53" s="2" t="s">
        <v>211</v>
      </c>
      <c r="C53" s="76">
        <v>73962.509999999995</v>
      </c>
    </row>
    <row r="54" spans="1:3">
      <c r="A54" s="75" t="s">
        <v>212</v>
      </c>
      <c r="B54" s="2" t="s">
        <v>213</v>
      </c>
      <c r="C54" s="76">
        <v>3942.07</v>
      </c>
    </row>
    <row r="55" spans="1:3">
      <c r="A55" s="75" t="s">
        <v>214</v>
      </c>
      <c r="B55" s="2" t="s">
        <v>215</v>
      </c>
      <c r="C55" s="76">
        <v>27195.38</v>
      </c>
    </row>
    <row r="56" spans="1:3">
      <c r="A56" s="83" t="s">
        <v>206</v>
      </c>
      <c r="B56" s="81" t="s">
        <v>52</v>
      </c>
      <c r="C56" s="82">
        <v>20841781.949999999</v>
      </c>
    </row>
    <row r="57" spans="1:3">
      <c r="A57" s="90" t="s">
        <v>216</v>
      </c>
      <c r="B57" s="77" t="s">
        <v>90</v>
      </c>
      <c r="C57" s="78"/>
    </row>
    <row r="58" spans="1:3">
      <c r="A58" s="94" t="s">
        <v>217</v>
      </c>
      <c r="B58" s="85" t="s">
        <v>218</v>
      </c>
      <c r="C58" s="95">
        <v>52792.33</v>
      </c>
    </row>
    <row r="59" spans="1:3">
      <c r="A59" s="83" t="s">
        <v>219</v>
      </c>
      <c r="B59" s="2" t="s">
        <v>220</v>
      </c>
    </row>
    <row r="60" spans="1:3">
      <c r="A60" s="75" t="s">
        <v>221</v>
      </c>
      <c r="B60" s="2" t="s">
        <v>222</v>
      </c>
      <c r="C60" s="76">
        <v>72115.88</v>
      </c>
    </row>
    <row r="61" spans="1:3">
      <c r="A61" s="75" t="s">
        <v>223</v>
      </c>
      <c r="B61" s="2" t="s">
        <v>224</v>
      </c>
      <c r="C61" s="76">
        <v>8839.34</v>
      </c>
    </row>
    <row r="62" spans="1:3">
      <c r="A62" s="75" t="s">
        <v>225</v>
      </c>
      <c r="B62" s="2" t="s">
        <v>226</v>
      </c>
      <c r="C62" s="76">
        <v>872.26</v>
      </c>
    </row>
    <row r="63" spans="1:3">
      <c r="A63" s="75" t="s">
        <v>227</v>
      </c>
      <c r="B63" s="2" t="s">
        <v>228</v>
      </c>
      <c r="C63" s="76">
        <v>9146.7800000000007</v>
      </c>
    </row>
    <row r="64" spans="1:3">
      <c r="A64" s="75" t="s">
        <v>229</v>
      </c>
      <c r="B64" s="2" t="s">
        <v>230</v>
      </c>
      <c r="C64" s="76">
        <v>0</v>
      </c>
    </row>
    <row r="65" spans="1:3">
      <c r="A65" s="75" t="s">
        <v>231</v>
      </c>
      <c r="B65" s="2" t="s">
        <v>232</v>
      </c>
      <c r="C65" s="76">
        <v>1414.19</v>
      </c>
    </row>
    <row r="66" spans="1:3">
      <c r="A66" s="75" t="s">
        <v>233</v>
      </c>
      <c r="B66" s="2" t="s">
        <v>234</v>
      </c>
      <c r="C66" s="76">
        <v>0</v>
      </c>
    </row>
    <row r="67" spans="1:3">
      <c r="A67" s="83" t="s">
        <v>219</v>
      </c>
      <c r="B67" s="81" t="s">
        <v>52</v>
      </c>
      <c r="C67" s="82">
        <v>92388.45</v>
      </c>
    </row>
    <row r="68" spans="1:3" ht="15">
      <c r="A68" s="71" t="s">
        <v>204</v>
      </c>
      <c r="B68" s="91" t="s">
        <v>142</v>
      </c>
      <c r="C68" s="92">
        <v>20986962.73</v>
      </c>
    </row>
    <row r="69" spans="1:3" ht="15">
      <c r="A69" s="73" t="s">
        <v>235</v>
      </c>
      <c r="B69" s="73" t="s">
        <v>236</v>
      </c>
      <c r="C69" s="74"/>
    </row>
    <row r="70" spans="1:3">
      <c r="A70" s="75" t="s">
        <v>237</v>
      </c>
      <c r="B70" s="2" t="s">
        <v>238</v>
      </c>
      <c r="C70" s="76">
        <v>1799042.4</v>
      </c>
    </row>
    <row r="71" spans="1:3">
      <c r="A71" s="75" t="s">
        <v>239</v>
      </c>
      <c r="B71" s="2" t="s">
        <v>240</v>
      </c>
      <c r="C71" s="76">
        <v>23026.15</v>
      </c>
    </row>
    <row r="72" spans="1:3" ht="15">
      <c r="A72" s="71" t="s">
        <v>235</v>
      </c>
      <c r="B72" s="91" t="s">
        <v>142</v>
      </c>
      <c r="C72" s="92">
        <v>1822068.5499999998</v>
      </c>
    </row>
    <row r="73" spans="1:3" ht="30">
      <c r="A73" s="73" t="s">
        <v>241</v>
      </c>
      <c r="B73" s="73" t="s">
        <v>242</v>
      </c>
      <c r="C73" s="74"/>
    </row>
    <row r="74" spans="1:3">
      <c r="A74" s="90" t="s">
        <v>243</v>
      </c>
      <c r="B74" s="77" t="s">
        <v>244</v>
      </c>
      <c r="C74" s="78"/>
    </row>
    <row r="75" spans="1:3">
      <c r="A75" s="75" t="s">
        <v>245</v>
      </c>
      <c r="B75" s="2" t="s">
        <v>246</v>
      </c>
      <c r="C75" s="76">
        <v>5658452.0700000003</v>
      </c>
    </row>
    <row r="76" spans="1:3">
      <c r="A76" s="75" t="s">
        <v>247</v>
      </c>
      <c r="B76" s="2" t="s">
        <v>248</v>
      </c>
      <c r="C76" s="76">
        <v>1359402.06</v>
      </c>
    </row>
    <row r="77" spans="1:3">
      <c r="A77" s="75" t="s">
        <v>249</v>
      </c>
      <c r="B77" s="2" t="s">
        <v>250</v>
      </c>
      <c r="C77" s="76">
        <v>336937.54</v>
      </c>
    </row>
    <row r="78" spans="1:3">
      <c r="A78" s="83" t="s">
        <v>243</v>
      </c>
      <c r="B78" s="81" t="s">
        <v>52</v>
      </c>
      <c r="C78" s="82">
        <v>7354791.6700000009</v>
      </c>
    </row>
    <row r="79" spans="1:3">
      <c r="A79" s="90" t="s">
        <v>251</v>
      </c>
      <c r="B79" s="77" t="s">
        <v>252</v>
      </c>
      <c r="C79" s="78"/>
    </row>
    <row r="80" spans="1:3">
      <c r="A80" s="75" t="s">
        <v>253</v>
      </c>
      <c r="B80" s="2" t="s">
        <v>252</v>
      </c>
      <c r="C80" s="76">
        <v>15941.74</v>
      </c>
    </row>
    <row r="81" spans="1:3">
      <c r="A81" s="75" t="s">
        <v>254</v>
      </c>
      <c r="B81" s="2" t="s">
        <v>255</v>
      </c>
      <c r="C81" s="76">
        <v>0</v>
      </c>
    </row>
    <row r="82" spans="1:3">
      <c r="A82" s="83" t="s">
        <v>251</v>
      </c>
      <c r="B82" s="81" t="s">
        <v>52</v>
      </c>
      <c r="C82" s="82">
        <v>15941.74</v>
      </c>
    </row>
    <row r="83" spans="1:3">
      <c r="A83" s="90" t="s">
        <v>256</v>
      </c>
      <c r="B83" s="77" t="s">
        <v>257</v>
      </c>
      <c r="C83" s="78"/>
    </row>
    <row r="84" spans="1:3">
      <c r="A84" s="75" t="s">
        <v>258</v>
      </c>
      <c r="B84" s="2" t="s">
        <v>259</v>
      </c>
      <c r="C84" s="76">
        <v>0</v>
      </c>
    </row>
    <row r="85" spans="1:3">
      <c r="A85" s="75" t="s">
        <v>260</v>
      </c>
      <c r="B85" s="2" t="s">
        <v>261</v>
      </c>
      <c r="C85" s="76">
        <v>0</v>
      </c>
    </row>
    <row r="86" spans="1:3">
      <c r="A86" s="86" t="s">
        <v>256</v>
      </c>
      <c r="B86" s="96" t="s">
        <v>52</v>
      </c>
      <c r="C86" s="97">
        <v>0</v>
      </c>
    </row>
    <row r="87" spans="1:3">
      <c r="A87" s="83" t="s">
        <v>262</v>
      </c>
      <c r="B87" s="2" t="s">
        <v>263</v>
      </c>
    </row>
    <row r="88" spans="1:3">
      <c r="A88" s="75" t="s">
        <v>264</v>
      </c>
      <c r="B88" s="2" t="s">
        <v>265</v>
      </c>
      <c r="C88" s="76">
        <v>9463.1200000000008</v>
      </c>
    </row>
    <row r="89" spans="1:3">
      <c r="A89" s="75" t="s">
        <v>266</v>
      </c>
      <c r="B89" s="2" t="s">
        <v>267</v>
      </c>
      <c r="C89" s="76">
        <v>865.68</v>
      </c>
    </row>
    <row r="90" spans="1:3">
      <c r="A90" s="75" t="s">
        <v>268</v>
      </c>
      <c r="B90" s="2" t="s">
        <v>269</v>
      </c>
      <c r="C90" s="76">
        <v>1088602.3999999999</v>
      </c>
    </row>
    <row r="91" spans="1:3">
      <c r="A91" s="75" t="s">
        <v>270</v>
      </c>
      <c r="B91" s="2" t="s">
        <v>271</v>
      </c>
      <c r="C91" s="76">
        <v>426889.49</v>
      </c>
    </row>
    <row r="92" spans="1:3">
      <c r="A92" s="75" t="s">
        <v>272</v>
      </c>
      <c r="B92" s="2" t="s">
        <v>273</v>
      </c>
      <c r="C92" s="76">
        <v>3223.45</v>
      </c>
    </row>
    <row r="93" spans="1:3">
      <c r="A93" s="83" t="s">
        <v>262</v>
      </c>
      <c r="B93" s="81" t="s">
        <v>52</v>
      </c>
      <c r="C93" s="82">
        <v>1529044.14</v>
      </c>
    </row>
    <row r="94" spans="1:3">
      <c r="A94" s="90" t="s">
        <v>274</v>
      </c>
      <c r="B94" s="77" t="s">
        <v>275</v>
      </c>
      <c r="C94" s="78"/>
    </row>
    <row r="95" spans="1:3">
      <c r="A95" s="75" t="s">
        <v>276</v>
      </c>
      <c r="B95" s="2" t="s">
        <v>277</v>
      </c>
      <c r="C95" s="76">
        <v>1419791.18</v>
      </c>
    </row>
    <row r="96" spans="1:3">
      <c r="A96" s="75" t="s">
        <v>278</v>
      </c>
      <c r="B96" s="2" t="s">
        <v>279</v>
      </c>
      <c r="C96" s="76">
        <v>734746.92</v>
      </c>
    </row>
    <row r="97" spans="1:3">
      <c r="A97" s="75" t="s">
        <v>280</v>
      </c>
      <c r="B97" s="2" t="s">
        <v>281</v>
      </c>
      <c r="C97" s="76">
        <v>7281681.2800000003</v>
      </c>
    </row>
    <row r="98" spans="1:3" ht="25.5">
      <c r="A98" s="75" t="s">
        <v>282</v>
      </c>
      <c r="B98" s="2" t="s">
        <v>283</v>
      </c>
      <c r="C98" s="76">
        <v>2294002.59</v>
      </c>
    </row>
    <row r="99" spans="1:3">
      <c r="A99" s="75" t="s">
        <v>284</v>
      </c>
      <c r="B99" s="2" t="s">
        <v>285</v>
      </c>
      <c r="C99" s="76">
        <v>251291.43</v>
      </c>
    </row>
    <row r="100" spans="1:3">
      <c r="A100" s="83" t="s">
        <v>274</v>
      </c>
      <c r="B100" s="81" t="s">
        <v>52</v>
      </c>
      <c r="C100" s="82">
        <v>11981513.4</v>
      </c>
    </row>
    <row r="101" spans="1:3">
      <c r="A101" s="90" t="s">
        <v>286</v>
      </c>
      <c r="B101" s="77" t="s">
        <v>287</v>
      </c>
      <c r="C101" s="78"/>
    </row>
    <row r="102" spans="1:3">
      <c r="A102" s="75" t="s">
        <v>288</v>
      </c>
      <c r="B102" s="2" t="s">
        <v>289</v>
      </c>
      <c r="C102" s="76">
        <v>-5678.02</v>
      </c>
    </row>
    <row r="103" spans="1:3">
      <c r="A103" s="75" t="s">
        <v>290</v>
      </c>
      <c r="B103" s="2" t="s">
        <v>291</v>
      </c>
      <c r="C103" s="76">
        <v>-2271.9</v>
      </c>
    </row>
    <row r="104" spans="1:3">
      <c r="A104" s="75" t="s">
        <v>292</v>
      </c>
      <c r="B104" s="2" t="s">
        <v>293</v>
      </c>
      <c r="C104" s="76">
        <v>0</v>
      </c>
    </row>
    <row r="105" spans="1:3">
      <c r="A105" s="75" t="s">
        <v>294</v>
      </c>
      <c r="B105" s="2" t="s">
        <v>295</v>
      </c>
      <c r="C105" s="76">
        <v>0</v>
      </c>
    </row>
    <row r="106" spans="1:3">
      <c r="A106" s="75" t="s">
        <v>296</v>
      </c>
      <c r="B106" s="2" t="s">
        <v>297</v>
      </c>
      <c r="C106" s="76">
        <v>48493.29</v>
      </c>
    </row>
    <row r="107" spans="1:3">
      <c r="A107" s="75" t="s">
        <v>298</v>
      </c>
      <c r="B107" s="2" t="s">
        <v>299</v>
      </c>
      <c r="C107" s="76">
        <v>17983.599999999999</v>
      </c>
    </row>
    <row r="108" spans="1:3">
      <c r="A108" s="75" t="s">
        <v>300</v>
      </c>
      <c r="B108" s="2" t="s">
        <v>301</v>
      </c>
      <c r="C108" s="76">
        <v>0</v>
      </c>
    </row>
    <row r="109" spans="1:3">
      <c r="A109" s="75" t="s">
        <v>302</v>
      </c>
      <c r="B109" s="2" t="s">
        <v>303</v>
      </c>
      <c r="C109" s="76">
        <v>0</v>
      </c>
    </row>
    <row r="110" spans="1:3">
      <c r="A110" s="75" t="s">
        <v>304</v>
      </c>
      <c r="B110" s="2" t="s">
        <v>305</v>
      </c>
      <c r="C110" s="76">
        <v>0</v>
      </c>
    </row>
    <row r="111" spans="1:3">
      <c r="A111" s="75" t="s">
        <v>306</v>
      </c>
      <c r="B111" s="2" t="s">
        <v>307</v>
      </c>
      <c r="C111" s="76">
        <v>0</v>
      </c>
    </row>
    <row r="112" spans="1:3">
      <c r="A112" s="83" t="s">
        <v>286</v>
      </c>
      <c r="B112" s="81" t="s">
        <v>52</v>
      </c>
      <c r="C112" s="82">
        <v>58526.97</v>
      </c>
    </row>
    <row r="113" spans="1:3">
      <c r="A113" s="75" t="s">
        <v>308</v>
      </c>
      <c r="B113" s="2" t="s">
        <v>309</v>
      </c>
      <c r="C113" s="76">
        <v>0</v>
      </c>
    </row>
    <row r="114" spans="1:3">
      <c r="A114" s="83" t="s">
        <v>310</v>
      </c>
      <c r="B114" s="2" t="s">
        <v>311</v>
      </c>
    </row>
    <row r="115" spans="1:3">
      <c r="A115" s="75" t="s">
        <v>312</v>
      </c>
      <c r="B115" s="2" t="s">
        <v>313</v>
      </c>
      <c r="C115" s="76">
        <v>0</v>
      </c>
    </row>
    <row r="116" spans="1:3">
      <c r="A116" s="75" t="s">
        <v>314</v>
      </c>
      <c r="B116" s="2" t="s">
        <v>315</v>
      </c>
      <c r="C116" s="76">
        <v>-1780.42</v>
      </c>
    </row>
    <row r="117" spans="1:3">
      <c r="A117" s="75" t="s">
        <v>316</v>
      </c>
      <c r="B117" s="2" t="s">
        <v>317</v>
      </c>
      <c r="C117" s="76">
        <v>0</v>
      </c>
    </row>
    <row r="118" spans="1:3">
      <c r="A118" s="75" t="s">
        <v>318</v>
      </c>
      <c r="B118" s="2" t="s">
        <v>319</v>
      </c>
      <c r="C118" s="76">
        <v>0</v>
      </c>
    </row>
    <row r="119" spans="1:3">
      <c r="A119" s="75" t="s">
        <v>320</v>
      </c>
      <c r="B119" s="2" t="s">
        <v>321</v>
      </c>
      <c r="C119" s="76">
        <v>-80</v>
      </c>
    </row>
    <row r="120" spans="1:3">
      <c r="A120" s="86" t="s">
        <v>310</v>
      </c>
      <c r="B120" s="96" t="s">
        <v>52</v>
      </c>
      <c r="C120" s="97">
        <v>-1860.42</v>
      </c>
    </row>
    <row r="121" spans="1:3">
      <c r="A121" s="83" t="s">
        <v>322</v>
      </c>
      <c r="B121" s="2" t="s">
        <v>323</v>
      </c>
    </row>
    <row r="122" spans="1:3">
      <c r="A122" s="75" t="s">
        <v>324</v>
      </c>
      <c r="B122" s="2" t="s">
        <v>325</v>
      </c>
      <c r="C122" s="76">
        <v>0</v>
      </c>
    </row>
    <row r="123" spans="1:3">
      <c r="A123" s="75" t="s">
        <v>326</v>
      </c>
      <c r="B123" s="2" t="s">
        <v>327</v>
      </c>
      <c r="C123" s="76">
        <v>0</v>
      </c>
    </row>
    <row r="124" spans="1:3">
      <c r="A124" s="75" t="s">
        <v>328</v>
      </c>
      <c r="B124" s="2" t="s">
        <v>329</v>
      </c>
      <c r="C124" s="76">
        <v>0</v>
      </c>
    </row>
    <row r="125" spans="1:3">
      <c r="A125" s="75" t="s">
        <v>330</v>
      </c>
      <c r="B125" s="2" t="s">
        <v>331</v>
      </c>
      <c r="C125" s="76">
        <v>0</v>
      </c>
    </row>
    <row r="126" spans="1:3">
      <c r="A126" s="75" t="s">
        <v>332</v>
      </c>
      <c r="B126" s="2" t="s">
        <v>333</v>
      </c>
      <c r="C126" s="76">
        <v>0</v>
      </c>
    </row>
    <row r="127" spans="1:3">
      <c r="A127" s="83" t="s">
        <v>322</v>
      </c>
      <c r="B127" s="81" t="s">
        <v>52</v>
      </c>
      <c r="C127" s="82">
        <v>0</v>
      </c>
    </row>
    <row r="128" spans="1:3" ht="15">
      <c r="A128" s="71" t="s">
        <v>241</v>
      </c>
      <c r="B128" s="91" t="s">
        <v>142</v>
      </c>
      <c r="C128" s="92">
        <v>20937957.5</v>
      </c>
    </row>
    <row r="129" spans="1:3" ht="15">
      <c r="A129" s="73" t="s">
        <v>334</v>
      </c>
      <c r="B129" s="73" t="s">
        <v>335</v>
      </c>
      <c r="C129" s="74"/>
    </row>
    <row r="130" spans="1:3">
      <c r="A130" s="90" t="s">
        <v>336</v>
      </c>
      <c r="B130" s="77" t="s">
        <v>337</v>
      </c>
      <c r="C130" s="78"/>
    </row>
    <row r="131" spans="1:3">
      <c r="A131" s="75" t="s">
        <v>338</v>
      </c>
      <c r="B131" s="2" t="s">
        <v>339</v>
      </c>
      <c r="C131" s="76">
        <v>0</v>
      </c>
    </row>
    <row r="132" spans="1:3">
      <c r="A132" s="90" t="s">
        <v>340</v>
      </c>
      <c r="B132" s="77" t="s">
        <v>90</v>
      </c>
      <c r="C132" s="78"/>
    </row>
    <row r="133" spans="1:3">
      <c r="A133" s="75" t="s">
        <v>341</v>
      </c>
      <c r="B133" s="2" t="s">
        <v>342</v>
      </c>
      <c r="C133" s="76">
        <v>0</v>
      </c>
    </row>
    <row r="134" spans="1:3">
      <c r="A134" s="90" t="s">
        <v>343</v>
      </c>
      <c r="B134" s="77" t="s">
        <v>90</v>
      </c>
      <c r="C134" s="78"/>
    </row>
    <row r="135" spans="1:3">
      <c r="A135" s="75" t="s">
        <v>344</v>
      </c>
      <c r="B135" s="2" t="s">
        <v>345</v>
      </c>
      <c r="C135" s="76">
        <v>0</v>
      </c>
    </row>
    <row r="136" spans="1:3">
      <c r="A136" s="90" t="s">
        <v>346</v>
      </c>
      <c r="B136" s="77" t="s">
        <v>347</v>
      </c>
      <c r="C136" s="78"/>
    </row>
    <row r="137" spans="1:3">
      <c r="A137" s="75" t="s">
        <v>348</v>
      </c>
      <c r="B137" s="2" t="s">
        <v>349</v>
      </c>
      <c r="C137" s="76">
        <v>226094</v>
      </c>
    </row>
    <row r="138" spans="1:3">
      <c r="A138" s="75" t="s">
        <v>350</v>
      </c>
      <c r="B138" s="2" t="s">
        <v>351</v>
      </c>
      <c r="C138" s="76">
        <v>0</v>
      </c>
    </row>
    <row r="139" spans="1:3">
      <c r="A139" s="83" t="s">
        <v>346</v>
      </c>
      <c r="B139" s="81" t="s">
        <v>52</v>
      </c>
      <c r="C139" s="82">
        <v>226094</v>
      </c>
    </row>
    <row r="140" spans="1:3">
      <c r="A140" s="90" t="s">
        <v>352</v>
      </c>
      <c r="B140" s="77" t="s">
        <v>353</v>
      </c>
      <c r="C140" s="78"/>
    </row>
    <row r="141" spans="1:3">
      <c r="A141" s="75" t="s">
        <v>354</v>
      </c>
      <c r="B141" s="2" t="s">
        <v>355</v>
      </c>
      <c r="C141" s="76">
        <v>0</v>
      </c>
    </row>
    <row r="142" spans="1:3" ht="15">
      <c r="A142" s="88" t="s">
        <v>334</v>
      </c>
      <c r="B142" s="98" t="s">
        <v>142</v>
      </c>
      <c r="C142" s="99">
        <v>226094</v>
      </c>
    </row>
    <row r="143" spans="1:3" ht="15">
      <c r="A143" s="73" t="s">
        <v>356</v>
      </c>
      <c r="B143" s="73" t="s">
        <v>357</v>
      </c>
      <c r="C143" s="74"/>
    </row>
    <row r="144" spans="1:3">
      <c r="A144" s="90" t="s">
        <v>358</v>
      </c>
      <c r="B144" s="77" t="s">
        <v>359</v>
      </c>
      <c r="C144" s="78"/>
    </row>
    <row r="145" spans="1:3">
      <c r="A145" s="75" t="s">
        <v>360</v>
      </c>
      <c r="B145" s="2" t="s">
        <v>361</v>
      </c>
      <c r="C145" s="76">
        <v>313436.27</v>
      </c>
    </row>
    <row r="146" spans="1:3">
      <c r="A146" s="75" t="s">
        <v>362</v>
      </c>
      <c r="B146" s="2" t="s">
        <v>363</v>
      </c>
      <c r="C146" s="76">
        <v>100004.65</v>
      </c>
    </row>
    <row r="147" spans="1:3">
      <c r="A147" s="83" t="s">
        <v>358</v>
      </c>
      <c r="B147" s="81" t="s">
        <v>52</v>
      </c>
      <c r="C147" s="82">
        <v>413440.92000000004</v>
      </c>
    </row>
    <row r="148" spans="1:3">
      <c r="A148" s="90" t="s">
        <v>364</v>
      </c>
      <c r="B148" s="77" t="s">
        <v>365</v>
      </c>
      <c r="C148" s="78"/>
    </row>
    <row r="149" spans="1:3">
      <c r="A149" s="75" t="s">
        <v>366</v>
      </c>
      <c r="B149" s="2" t="s">
        <v>367</v>
      </c>
      <c r="C149" s="76">
        <v>22020.09</v>
      </c>
    </row>
    <row r="150" spans="1:3">
      <c r="A150" s="75" t="s">
        <v>368</v>
      </c>
      <c r="B150" s="2" t="s">
        <v>369</v>
      </c>
      <c r="C150" s="76">
        <v>0</v>
      </c>
    </row>
    <row r="151" spans="1:3">
      <c r="A151" s="75" t="s">
        <v>370</v>
      </c>
      <c r="B151" s="2" t="s">
        <v>371</v>
      </c>
      <c r="C151" s="76">
        <v>13607.85</v>
      </c>
    </row>
    <row r="152" spans="1:3">
      <c r="A152" s="86" t="s">
        <v>364</v>
      </c>
      <c r="B152" s="96" t="s">
        <v>52</v>
      </c>
      <c r="C152" s="97">
        <v>35627.94</v>
      </c>
    </row>
    <row r="153" spans="1:3">
      <c r="A153" s="83" t="s">
        <v>372</v>
      </c>
      <c r="B153" s="2" t="s">
        <v>373</v>
      </c>
    </row>
    <row r="154" spans="1:3">
      <c r="A154" s="75" t="s">
        <v>374</v>
      </c>
      <c r="B154" s="2" t="s">
        <v>375</v>
      </c>
      <c r="C154" s="76">
        <v>0</v>
      </c>
    </row>
    <row r="155" spans="1:3">
      <c r="A155" s="75" t="s">
        <v>376</v>
      </c>
      <c r="B155" s="2" t="s">
        <v>377</v>
      </c>
      <c r="C155" s="76">
        <v>-79821.02</v>
      </c>
    </row>
    <row r="156" spans="1:3">
      <c r="A156" s="83" t="s">
        <v>372</v>
      </c>
      <c r="B156" s="81" t="s">
        <v>52</v>
      </c>
      <c r="C156" s="82">
        <v>-79821.02</v>
      </c>
    </row>
    <row r="157" spans="1:3">
      <c r="A157" s="90" t="s">
        <v>378</v>
      </c>
      <c r="B157" s="77" t="s">
        <v>379</v>
      </c>
      <c r="C157" s="78"/>
    </row>
    <row r="158" spans="1:3">
      <c r="A158" s="75" t="s">
        <v>380</v>
      </c>
      <c r="B158" s="2" t="s">
        <v>381</v>
      </c>
      <c r="C158" s="76">
        <v>15427.03</v>
      </c>
    </row>
    <row r="159" spans="1:3">
      <c r="A159" s="75" t="s">
        <v>382</v>
      </c>
      <c r="B159" s="2" t="s">
        <v>383</v>
      </c>
      <c r="C159" s="76">
        <v>-56.05</v>
      </c>
    </row>
    <row r="160" spans="1:3">
      <c r="A160" s="83" t="s">
        <v>378</v>
      </c>
      <c r="B160" s="81" t="s">
        <v>52</v>
      </c>
      <c r="C160" s="82">
        <v>15370.980000000001</v>
      </c>
    </row>
    <row r="161" spans="1:3" ht="15">
      <c r="A161" s="71" t="s">
        <v>356</v>
      </c>
      <c r="B161" s="91" t="s">
        <v>142</v>
      </c>
      <c r="C161" s="92">
        <v>384618.82000000007</v>
      </c>
    </row>
    <row r="162" spans="1:3" ht="15">
      <c r="A162" s="73" t="s">
        <v>384</v>
      </c>
      <c r="B162" s="73" t="s">
        <v>385</v>
      </c>
      <c r="C162" s="74"/>
    </row>
    <row r="163" spans="1:3">
      <c r="A163" s="75" t="s">
        <v>386</v>
      </c>
      <c r="B163" s="2" t="s">
        <v>387</v>
      </c>
      <c r="C163" s="76">
        <v>1798455.01</v>
      </c>
    </row>
    <row r="164" spans="1:3">
      <c r="A164" s="75" t="s">
        <v>388</v>
      </c>
      <c r="B164" s="2" t="s">
        <v>389</v>
      </c>
      <c r="C164" s="76">
        <v>5520126.9800000004</v>
      </c>
    </row>
    <row r="165" spans="1:3">
      <c r="A165" s="75" t="s">
        <v>390</v>
      </c>
      <c r="B165" s="2" t="s">
        <v>391</v>
      </c>
      <c r="C165" s="76">
        <v>3985333.09</v>
      </c>
    </row>
    <row r="166" spans="1:3">
      <c r="A166" s="75" t="s">
        <v>392</v>
      </c>
      <c r="B166" s="2" t="s">
        <v>393</v>
      </c>
      <c r="C166" s="76">
        <v>1020685.07</v>
      </c>
    </row>
    <row r="167" spans="1:3" ht="15">
      <c r="A167" s="71" t="s">
        <v>384</v>
      </c>
      <c r="B167" s="91" t="s">
        <v>142</v>
      </c>
      <c r="C167" s="92">
        <v>12324600.15</v>
      </c>
    </row>
    <row r="168" spans="1:3" ht="15">
      <c r="A168" s="73" t="s">
        <v>394</v>
      </c>
      <c r="B168" s="73" t="s">
        <v>395</v>
      </c>
      <c r="C168" s="74"/>
    </row>
    <row r="169" spans="1:3">
      <c r="A169" s="90" t="s">
        <v>396</v>
      </c>
      <c r="B169" s="77" t="s">
        <v>395</v>
      </c>
      <c r="C169" s="78"/>
    </row>
    <row r="170" spans="1:3">
      <c r="A170" s="75" t="s">
        <v>397</v>
      </c>
      <c r="B170" s="2" t="s">
        <v>398</v>
      </c>
      <c r="C170" s="76">
        <v>6436434.4000000004</v>
      </c>
    </row>
    <row r="171" spans="1:3">
      <c r="A171" s="75" t="s">
        <v>399</v>
      </c>
      <c r="B171" s="2" t="s">
        <v>400</v>
      </c>
      <c r="C171" s="76">
        <v>47235.12</v>
      </c>
    </row>
    <row r="172" spans="1:3">
      <c r="A172" s="75" t="s">
        <v>401</v>
      </c>
      <c r="B172" s="2" t="s">
        <v>402</v>
      </c>
      <c r="C172" s="76">
        <v>1455</v>
      </c>
    </row>
    <row r="173" spans="1:3">
      <c r="A173" s="75" t="s">
        <v>403</v>
      </c>
      <c r="B173" s="2" t="s">
        <v>404</v>
      </c>
      <c r="C173" s="76">
        <v>0</v>
      </c>
    </row>
    <row r="174" spans="1:3">
      <c r="A174" s="83" t="s">
        <v>396</v>
      </c>
      <c r="B174" s="81" t="s">
        <v>52</v>
      </c>
      <c r="C174" s="82">
        <v>6485124.5200000005</v>
      </c>
    </row>
    <row r="175" spans="1:3" ht="15">
      <c r="A175" s="88" t="s">
        <v>394</v>
      </c>
      <c r="B175" s="98" t="s">
        <v>142</v>
      </c>
      <c r="C175" s="99">
        <v>6485124.5200000005</v>
      </c>
    </row>
    <row r="176" spans="1:3" ht="15">
      <c r="A176" s="73" t="s">
        <v>405</v>
      </c>
      <c r="B176" s="73" t="s">
        <v>406</v>
      </c>
      <c r="C176" s="74"/>
    </row>
    <row r="177" spans="1:3">
      <c r="A177" s="90" t="s">
        <v>407</v>
      </c>
      <c r="B177" s="77" t="s">
        <v>408</v>
      </c>
      <c r="C177" s="78"/>
    </row>
    <row r="178" spans="1:3">
      <c r="A178" s="75" t="s">
        <v>409</v>
      </c>
      <c r="B178" s="2" t="s">
        <v>410</v>
      </c>
      <c r="C178" s="76">
        <v>1062</v>
      </c>
    </row>
    <row r="179" spans="1:3">
      <c r="A179" s="75" t="s">
        <v>411</v>
      </c>
      <c r="B179" s="2" t="s">
        <v>412</v>
      </c>
      <c r="C179" s="76">
        <v>2066105.18</v>
      </c>
    </row>
    <row r="180" spans="1:3">
      <c r="A180" s="83" t="s">
        <v>407</v>
      </c>
      <c r="B180" s="81" t="s">
        <v>52</v>
      </c>
      <c r="C180" s="82">
        <v>2067167.18</v>
      </c>
    </row>
    <row r="181" spans="1:3">
      <c r="A181" s="90" t="s">
        <v>413</v>
      </c>
      <c r="B181" s="77" t="s">
        <v>90</v>
      </c>
      <c r="C181" s="78"/>
    </row>
    <row r="182" spans="1:3">
      <c r="A182" s="75" t="s">
        <v>414</v>
      </c>
      <c r="B182" s="2" t="s">
        <v>415</v>
      </c>
      <c r="C182" s="76">
        <v>12130397.35</v>
      </c>
    </row>
    <row r="183" spans="1:3">
      <c r="A183" s="90" t="s">
        <v>416</v>
      </c>
      <c r="B183" s="77" t="s">
        <v>90</v>
      </c>
      <c r="C183" s="78"/>
    </row>
    <row r="184" spans="1:3">
      <c r="A184" s="94" t="s">
        <v>417</v>
      </c>
      <c r="B184" s="85" t="s">
        <v>418</v>
      </c>
      <c r="C184" s="95">
        <v>16599361.359999999</v>
      </c>
    </row>
    <row r="185" spans="1:3">
      <c r="A185" s="83" t="s">
        <v>419</v>
      </c>
      <c r="B185" s="2" t="s">
        <v>90</v>
      </c>
    </row>
    <row r="186" spans="1:3">
      <c r="A186" s="75" t="s">
        <v>420</v>
      </c>
      <c r="B186" s="2" t="s">
        <v>421</v>
      </c>
      <c r="C186" s="76">
        <v>9085875.1600000001</v>
      </c>
    </row>
    <row r="187" spans="1:3">
      <c r="A187" s="90" t="s">
        <v>422</v>
      </c>
      <c r="B187" s="77" t="s">
        <v>90</v>
      </c>
      <c r="C187" s="78"/>
    </row>
    <row r="188" spans="1:3">
      <c r="A188" s="75" t="s">
        <v>423</v>
      </c>
      <c r="B188" s="2" t="s">
        <v>424</v>
      </c>
      <c r="C188" s="76">
        <v>0</v>
      </c>
    </row>
    <row r="189" spans="1:3">
      <c r="A189" s="90" t="s">
        <v>425</v>
      </c>
      <c r="B189" s="77" t="s">
        <v>90</v>
      </c>
      <c r="C189" s="78"/>
    </row>
    <row r="190" spans="1:3" ht="25.5">
      <c r="A190" s="75" t="s">
        <v>426</v>
      </c>
      <c r="B190" s="2" t="s">
        <v>427</v>
      </c>
      <c r="C190" s="76">
        <v>0</v>
      </c>
    </row>
    <row r="191" spans="1:3">
      <c r="A191" s="90" t="s">
        <v>428</v>
      </c>
      <c r="B191" s="77" t="s">
        <v>429</v>
      </c>
      <c r="C191" s="78"/>
    </row>
    <row r="192" spans="1:3">
      <c r="A192" s="75" t="s">
        <v>430</v>
      </c>
      <c r="B192" s="2" t="s">
        <v>431</v>
      </c>
      <c r="C192" s="76">
        <v>1998865.92</v>
      </c>
    </row>
    <row r="193" spans="1:3">
      <c r="A193" s="75" t="s">
        <v>432</v>
      </c>
      <c r="B193" s="2" t="s">
        <v>433</v>
      </c>
      <c r="C193" s="76">
        <v>3004638.41</v>
      </c>
    </row>
    <row r="194" spans="1:3">
      <c r="A194" s="75" t="s">
        <v>434</v>
      </c>
      <c r="B194" s="2" t="s">
        <v>435</v>
      </c>
      <c r="C194" s="76">
        <v>3682782.45</v>
      </c>
    </row>
    <row r="195" spans="1:3">
      <c r="A195" s="75" t="s">
        <v>436</v>
      </c>
      <c r="B195" s="2" t="s">
        <v>437</v>
      </c>
      <c r="C195" s="76">
        <v>12133247.66</v>
      </c>
    </row>
    <row r="196" spans="1:3">
      <c r="A196" s="83" t="s">
        <v>428</v>
      </c>
      <c r="B196" s="81" t="s">
        <v>52</v>
      </c>
      <c r="C196" s="82">
        <v>20819534.440000001</v>
      </c>
    </row>
    <row r="197" spans="1:3">
      <c r="A197" s="90" t="s">
        <v>438</v>
      </c>
      <c r="B197" s="77" t="s">
        <v>439</v>
      </c>
      <c r="C197" s="78"/>
    </row>
    <row r="198" spans="1:3">
      <c r="A198" s="75" t="s">
        <v>440</v>
      </c>
      <c r="B198" s="2" t="s">
        <v>441</v>
      </c>
      <c r="C198" s="76">
        <v>0</v>
      </c>
    </row>
    <row r="199" spans="1:3">
      <c r="A199" s="75" t="s">
        <v>442</v>
      </c>
      <c r="B199" s="2" t="s">
        <v>443</v>
      </c>
      <c r="C199" s="76">
        <v>0</v>
      </c>
    </row>
    <row r="200" spans="1:3">
      <c r="A200" s="75" t="s">
        <v>444</v>
      </c>
      <c r="B200" s="2" t="s">
        <v>445</v>
      </c>
      <c r="C200" s="76">
        <v>0</v>
      </c>
    </row>
    <row r="201" spans="1:3">
      <c r="A201" s="83" t="s">
        <v>438</v>
      </c>
      <c r="B201" s="81" t="s">
        <v>52</v>
      </c>
      <c r="C201" s="82">
        <v>0</v>
      </c>
    </row>
    <row r="202" spans="1:3" ht="15">
      <c r="A202" s="71" t="s">
        <v>405</v>
      </c>
      <c r="B202" s="91" t="s">
        <v>142</v>
      </c>
      <c r="C202" s="92">
        <v>60702335.489999995</v>
      </c>
    </row>
    <row r="203" spans="1:3" ht="15">
      <c r="A203" s="73" t="s">
        <v>446</v>
      </c>
      <c r="B203" s="73" t="s">
        <v>447</v>
      </c>
      <c r="C203" s="74"/>
    </row>
    <row r="204" spans="1:3">
      <c r="A204" s="90" t="s">
        <v>448</v>
      </c>
      <c r="B204" s="77" t="s">
        <v>90</v>
      </c>
      <c r="C204" s="78"/>
    </row>
    <row r="205" spans="1:3">
      <c r="A205" s="75" t="s">
        <v>449</v>
      </c>
      <c r="B205" s="2" t="s">
        <v>450</v>
      </c>
      <c r="C205" s="76">
        <v>0</v>
      </c>
    </row>
    <row r="206" spans="1:3">
      <c r="A206" s="75" t="s">
        <v>451</v>
      </c>
      <c r="B206" s="2" t="s">
        <v>452</v>
      </c>
      <c r="C206" s="76">
        <v>-107986.76</v>
      </c>
    </row>
    <row r="207" spans="1:3">
      <c r="A207" s="83" t="s">
        <v>448</v>
      </c>
      <c r="B207" s="81" t="s">
        <v>52</v>
      </c>
      <c r="C207" s="82">
        <v>-107986.76</v>
      </c>
    </row>
    <row r="208" spans="1:3" ht="15">
      <c r="A208" s="88" t="s">
        <v>446</v>
      </c>
      <c r="B208" s="98" t="s">
        <v>142</v>
      </c>
      <c r="C208" s="99">
        <v>-107986.76</v>
      </c>
    </row>
    <row r="209" spans="1:3" ht="15">
      <c r="A209" s="73" t="s">
        <v>453</v>
      </c>
      <c r="B209" s="73" t="s">
        <v>454</v>
      </c>
      <c r="C209" s="74"/>
    </row>
    <row r="210" spans="1:3">
      <c r="A210" s="75" t="s">
        <v>455</v>
      </c>
      <c r="B210" s="2" t="s">
        <v>456</v>
      </c>
      <c r="C210" s="76">
        <v>0</v>
      </c>
    </row>
    <row r="211" spans="1:3">
      <c r="A211" s="75" t="s">
        <v>457</v>
      </c>
      <c r="B211" s="2" t="s">
        <v>458</v>
      </c>
      <c r="C211" s="76">
        <v>8294.69</v>
      </c>
    </row>
    <row r="212" spans="1:3">
      <c r="A212" s="75" t="s">
        <v>459</v>
      </c>
      <c r="B212" s="2" t="s">
        <v>460</v>
      </c>
      <c r="C212" s="76">
        <v>4452</v>
      </c>
    </row>
    <row r="213" spans="1:3">
      <c r="A213" s="75" t="s">
        <v>461</v>
      </c>
      <c r="B213" s="2" t="s">
        <v>462</v>
      </c>
      <c r="C213" s="76">
        <v>0</v>
      </c>
    </row>
    <row r="214" spans="1:3">
      <c r="A214" s="75" t="s">
        <v>463</v>
      </c>
      <c r="B214" s="2" t="s">
        <v>464</v>
      </c>
      <c r="C214" s="76">
        <v>0</v>
      </c>
    </row>
    <row r="215" spans="1:3" ht="15">
      <c r="A215" s="71" t="s">
        <v>453</v>
      </c>
      <c r="B215" s="91" t="s">
        <v>142</v>
      </c>
      <c r="C215" s="92">
        <v>12746.69</v>
      </c>
    </row>
    <row r="216" spans="1:3" ht="15">
      <c r="A216" s="73" t="s">
        <v>465</v>
      </c>
      <c r="B216" s="73" t="s">
        <v>466</v>
      </c>
      <c r="C216" s="74"/>
    </row>
    <row r="217" spans="1:3">
      <c r="A217" s="75" t="s">
        <v>467</v>
      </c>
      <c r="B217" s="2" t="s">
        <v>466</v>
      </c>
      <c r="C217" s="76">
        <v>426628.17</v>
      </c>
    </row>
    <row r="218" spans="1:3" ht="15">
      <c r="A218" s="88" t="s">
        <v>465</v>
      </c>
      <c r="B218" s="98" t="s">
        <v>142</v>
      </c>
      <c r="C218" s="99">
        <v>426628.17</v>
      </c>
    </row>
    <row r="219" spans="1:3" ht="15">
      <c r="A219" s="71" t="s">
        <v>468</v>
      </c>
      <c r="B219" s="71" t="s">
        <v>469</v>
      </c>
    </row>
    <row r="220" spans="1:3">
      <c r="A220" s="75" t="s">
        <v>470</v>
      </c>
      <c r="B220" s="2" t="s">
        <v>471</v>
      </c>
      <c r="C220" s="76">
        <v>0</v>
      </c>
    </row>
    <row r="221" spans="1:3" ht="15">
      <c r="A221" s="71" t="s">
        <v>468</v>
      </c>
      <c r="B221" s="91" t="s">
        <v>142</v>
      </c>
      <c r="C221" s="92">
        <v>0</v>
      </c>
    </row>
    <row r="222" spans="1:3" ht="15">
      <c r="A222" s="73" t="s">
        <v>472</v>
      </c>
      <c r="B222" s="73" t="s">
        <v>473</v>
      </c>
      <c r="C222" s="74"/>
    </row>
    <row r="223" spans="1:3">
      <c r="A223" s="75" t="s">
        <v>474</v>
      </c>
      <c r="B223" s="2" t="s">
        <v>473</v>
      </c>
      <c r="C223" s="76">
        <v>0</v>
      </c>
    </row>
    <row r="224" spans="1:3" ht="15">
      <c r="A224" s="71" t="s">
        <v>472</v>
      </c>
      <c r="B224" s="91" t="s">
        <v>142</v>
      </c>
      <c r="C224" s="92">
        <v>0</v>
      </c>
    </row>
    <row r="225" spans="1:3" ht="15">
      <c r="A225" s="73" t="s">
        <v>475</v>
      </c>
      <c r="B225" s="73" t="s">
        <v>476</v>
      </c>
      <c r="C225" s="74"/>
    </row>
    <row r="226" spans="1:3">
      <c r="A226" s="75" t="s">
        <v>477</v>
      </c>
      <c r="B226" s="2" t="s">
        <v>478</v>
      </c>
      <c r="C226" s="76">
        <v>3</v>
      </c>
    </row>
    <row r="227" spans="1:3" ht="15">
      <c r="A227" s="71" t="s">
        <v>475</v>
      </c>
      <c r="B227" s="91" t="s">
        <v>142</v>
      </c>
      <c r="C227" s="92">
        <v>3</v>
      </c>
    </row>
    <row r="228" spans="1:3" ht="15">
      <c r="A228" s="73" t="s">
        <v>479</v>
      </c>
      <c r="B228" s="73" t="s">
        <v>480</v>
      </c>
      <c r="C228" s="74"/>
    </row>
    <row r="229" spans="1:3">
      <c r="A229" s="75" t="s">
        <v>481</v>
      </c>
      <c r="B229" s="2" t="s">
        <v>480</v>
      </c>
      <c r="C229" s="76">
        <v>465.54</v>
      </c>
    </row>
    <row r="230" spans="1:3" ht="15">
      <c r="A230" s="71" t="s">
        <v>479</v>
      </c>
      <c r="B230" s="91" t="s">
        <v>142</v>
      </c>
      <c r="C230" s="92">
        <v>465.54</v>
      </c>
    </row>
    <row r="231" spans="1:3" ht="15">
      <c r="A231" s="73" t="s">
        <v>482</v>
      </c>
      <c r="B231" s="73" t="s">
        <v>90</v>
      </c>
      <c r="C231" s="74"/>
    </row>
    <row r="232" spans="1:3">
      <c r="A232" s="75" t="s">
        <v>483</v>
      </c>
      <c r="B232" s="2" t="s">
        <v>484</v>
      </c>
      <c r="C232" s="76">
        <v>254940956.38999999</v>
      </c>
    </row>
    <row r="233" spans="1:3" ht="15">
      <c r="A233" s="71" t="s">
        <v>482</v>
      </c>
      <c r="B233" s="91" t="s">
        <v>142</v>
      </c>
      <c r="C233" s="92">
        <v>254940956.38999999</v>
      </c>
    </row>
    <row r="234" spans="1:3" ht="15">
      <c r="A234" s="73" t="s">
        <v>485</v>
      </c>
      <c r="B234" s="73" t="s">
        <v>486</v>
      </c>
      <c r="C234" s="74"/>
    </row>
    <row r="235" spans="1:3">
      <c r="A235" s="75" t="s">
        <v>487</v>
      </c>
      <c r="B235" s="2" t="s">
        <v>488</v>
      </c>
      <c r="C235" s="76">
        <v>0</v>
      </c>
    </row>
    <row r="236" spans="1:3">
      <c r="A236" s="75" t="s">
        <v>489</v>
      </c>
      <c r="B236" s="2" t="s">
        <v>490</v>
      </c>
      <c r="C236" s="76">
        <v>0</v>
      </c>
    </row>
    <row r="237" spans="1:3" ht="15">
      <c r="A237" s="71" t="s">
        <v>485</v>
      </c>
      <c r="B237" s="91" t="s">
        <v>142</v>
      </c>
      <c r="C237" s="92">
        <v>0</v>
      </c>
    </row>
    <row r="238" spans="1:3" ht="15">
      <c r="A238" s="73" t="s">
        <v>491</v>
      </c>
      <c r="B238" s="73" t="s">
        <v>492</v>
      </c>
      <c r="C238" s="74"/>
    </row>
    <row r="239" spans="1:3">
      <c r="A239" s="75" t="s">
        <v>493</v>
      </c>
      <c r="B239" s="2" t="s">
        <v>494</v>
      </c>
      <c r="C239" s="76">
        <v>0</v>
      </c>
    </row>
    <row r="240" spans="1:3">
      <c r="A240" s="75" t="s">
        <v>495</v>
      </c>
      <c r="B240" s="2" t="s">
        <v>496</v>
      </c>
      <c r="C240" s="76">
        <v>0</v>
      </c>
    </row>
    <row r="241" spans="1:3" ht="15">
      <c r="A241" s="88" t="s">
        <v>491</v>
      </c>
      <c r="B241" s="98" t="s">
        <v>142</v>
      </c>
      <c r="C241" s="99">
        <v>0</v>
      </c>
    </row>
    <row r="242" spans="1:3" ht="15">
      <c r="A242" s="73" t="s">
        <v>497</v>
      </c>
      <c r="B242" s="73" t="s">
        <v>114</v>
      </c>
      <c r="C242" s="74"/>
    </row>
    <row r="243" spans="1:3">
      <c r="A243" s="75" t="s">
        <v>498</v>
      </c>
      <c r="B243" s="2" t="s">
        <v>499</v>
      </c>
      <c r="C243" s="76">
        <v>0</v>
      </c>
    </row>
    <row r="244" spans="1:3" ht="15">
      <c r="A244" s="71" t="s">
        <v>497</v>
      </c>
      <c r="B244" s="91" t="s">
        <v>142</v>
      </c>
      <c r="C244" s="92">
        <v>0</v>
      </c>
    </row>
    <row r="245" spans="1:3" ht="15">
      <c r="A245" s="73" t="s">
        <v>500</v>
      </c>
      <c r="B245" s="73" t="s">
        <v>501</v>
      </c>
      <c r="C245" s="74"/>
    </row>
    <row r="246" spans="1:3">
      <c r="A246" s="75" t="s">
        <v>502</v>
      </c>
      <c r="B246" s="2" t="s">
        <v>503</v>
      </c>
      <c r="C246" s="76">
        <v>21420</v>
      </c>
    </row>
    <row r="247" spans="1:3">
      <c r="A247" s="75" t="s">
        <v>504</v>
      </c>
      <c r="B247" s="2" t="s">
        <v>120</v>
      </c>
      <c r="C247" s="76">
        <v>5156.58</v>
      </c>
    </row>
    <row r="248" spans="1:3">
      <c r="A248" s="75" t="s">
        <v>505</v>
      </c>
      <c r="B248" s="2" t="s">
        <v>506</v>
      </c>
      <c r="C248" s="76">
        <v>13837.01</v>
      </c>
    </row>
    <row r="249" spans="1:3" ht="15">
      <c r="A249" s="71" t="s">
        <v>500</v>
      </c>
      <c r="B249" s="91" t="s">
        <v>142</v>
      </c>
      <c r="C249" s="92">
        <v>40413.590000000004</v>
      </c>
    </row>
    <row r="250" spans="1:3" ht="15">
      <c r="A250" s="73" t="s">
        <v>507</v>
      </c>
      <c r="B250" s="73" t="s">
        <v>90</v>
      </c>
      <c r="C250" s="74"/>
    </row>
    <row r="251" spans="1:3">
      <c r="A251" s="75" t="s">
        <v>508</v>
      </c>
      <c r="B251" s="2" t="s">
        <v>509</v>
      </c>
      <c r="C251" s="76">
        <v>40413.589999999997</v>
      </c>
    </row>
    <row r="252" spans="1:3" ht="15">
      <c r="A252" s="88" t="s">
        <v>507</v>
      </c>
      <c r="B252" s="98" t="s">
        <v>142</v>
      </c>
      <c r="C252" s="99">
        <v>40413.589999999997</v>
      </c>
    </row>
    <row r="253" spans="1:3" ht="15">
      <c r="A253" s="73" t="s">
        <v>510</v>
      </c>
      <c r="B253" s="73" t="s">
        <v>7</v>
      </c>
      <c r="C253" s="74"/>
    </row>
    <row r="254" spans="1:3">
      <c r="A254" s="75" t="s">
        <v>511</v>
      </c>
      <c r="B254" s="2" t="s">
        <v>512</v>
      </c>
      <c r="C254" s="76">
        <v>5875215.2599999998</v>
      </c>
    </row>
    <row r="255" spans="1:3">
      <c r="A255" s="75" t="s">
        <v>513</v>
      </c>
      <c r="B255" s="2" t="s">
        <v>514</v>
      </c>
      <c r="C255" s="76">
        <v>707021.23</v>
      </c>
    </row>
    <row r="256" spans="1:3" ht="15">
      <c r="A256" s="71" t="s">
        <v>510</v>
      </c>
      <c r="B256" s="91" t="s">
        <v>142</v>
      </c>
      <c r="C256" s="92">
        <v>6582236.4900000002</v>
      </c>
    </row>
    <row r="257" spans="1:3" ht="15">
      <c r="A257" s="73" t="s">
        <v>515</v>
      </c>
      <c r="B257" s="73" t="s">
        <v>516</v>
      </c>
      <c r="C257" s="74"/>
    </row>
    <row r="258" spans="1:3">
      <c r="A258" s="75" t="s">
        <v>517</v>
      </c>
      <c r="B258" s="2" t="s">
        <v>518</v>
      </c>
      <c r="C258" s="76">
        <v>1133763.75</v>
      </c>
    </row>
    <row r="259" spans="1:3">
      <c r="A259" s="75" t="s">
        <v>519</v>
      </c>
      <c r="B259" s="2" t="s">
        <v>520</v>
      </c>
      <c r="C259" s="76">
        <v>0</v>
      </c>
    </row>
    <row r="260" spans="1:3" ht="15">
      <c r="A260" s="71" t="s">
        <v>515</v>
      </c>
      <c r="B260" s="91" t="s">
        <v>142</v>
      </c>
      <c r="C260" s="92">
        <v>1133763.75</v>
      </c>
    </row>
    <row r="261" spans="1:3" ht="15">
      <c r="A261" s="73" t="s">
        <v>521</v>
      </c>
      <c r="B261" s="73" t="s">
        <v>90</v>
      </c>
      <c r="C261" s="74"/>
    </row>
    <row r="262" spans="1:3">
      <c r="A262" s="75" t="s">
        <v>522</v>
      </c>
      <c r="B262" s="2" t="s">
        <v>523</v>
      </c>
      <c r="C262" s="76">
        <v>7716000.2400000002</v>
      </c>
    </row>
    <row r="263" spans="1:3" ht="15">
      <c r="A263" s="71" t="s">
        <v>521</v>
      </c>
      <c r="B263" s="91" t="s">
        <v>142</v>
      </c>
      <c r="C263" s="92">
        <v>7716000.2400000002</v>
      </c>
    </row>
    <row r="264" spans="1:3" ht="15">
      <c r="A264" s="73" t="s">
        <v>524</v>
      </c>
      <c r="B264" s="73" t="s">
        <v>525</v>
      </c>
      <c r="C264" s="74"/>
    </row>
    <row r="265" spans="1:3">
      <c r="A265" s="75" t="s">
        <v>526</v>
      </c>
      <c r="B265" s="2" t="s">
        <v>527</v>
      </c>
      <c r="C265" s="76">
        <v>262697370.22</v>
      </c>
    </row>
    <row r="266" spans="1:3" ht="15">
      <c r="A266" s="71" t="s">
        <v>524</v>
      </c>
      <c r="B266" s="91" t="s">
        <v>142</v>
      </c>
      <c r="C266" s="92">
        <v>262697370.22</v>
      </c>
    </row>
    <row r="267" spans="1:3" ht="15">
      <c r="A267" s="73" t="s">
        <v>528</v>
      </c>
      <c r="B267" s="73" t="s">
        <v>529</v>
      </c>
      <c r="C267" s="74"/>
    </row>
    <row r="268" spans="1:3">
      <c r="A268" s="75" t="s">
        <v>530</v>
      </c>
      <c r="B268" s="2" t="s">
        <v>529</v>
      </c>
      <c r="C268" s="93">
        <v>469857</v>
      </c>
    </row>
    <row r="269" spans="1:3">
      <c r="A269" s="75" t="s">
        <v>531</v>
      </c>
      <c r="B269" s="2" t="s">
        <v>532</v>
      </c>
      <c r="C269" s="76">
        <v>1392200.73</v>
      </c>
    </row>
    <row r="270" spans="1:3">
      <c r="A270" s="75" t="s">
        <v>533</v>
      </c>
      <c r="B270" s="2" t="s">
        <v>534</v>
      </c>
      <c r="C270" s="76">
        <v>0</v>
      </c>
    </row>
    <row r="271" spans="1:3">
      <c r="A271" s="94" t="s">
        <v>535</v>
      </c>
      <c r="B271" s="85" t="s">
        <v>536</v>
      </c>
      <c r="C271" s="95">
        <v>5613803.4000000004</v>
      </c>
    </row>
  </sheetData>
  <mergeCells count="1">
    <mergeCell ref="A1:C1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6" orientation="landscape" r:id="rId1"/>
  <headerFooter>
    <oddHeader>&amp;CStatistik PV45 zum 31.03.2026</oddHeader>
    <oddFooter>&amp;LSatzart 65&amp;CBetr.-Nr. 47056789&amp;R&amp;10Seite &amp;P von &amp;N</oddFooter>
  </headerFooter>
  <rowBreaks count="8" manualBreakCount="8">
    <brk id="31" max="16383" man="1"/>
    <brk id="58" max="16383" man="1"/>
    <brk id="86" max="16383" man="1"/>
    <brk id="120" max="16383" man="1"/>
    <brk id="152" max="16383" man="1"/>
    <brk id="184" max="16383" man="1"/>
    <brk id="218" max="16383" man="1"/>
    <brk id="2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5</vt:i4>
      </vt:variant>
    </vt:vector>
  </HeadingPairs>
  <TitlesOfParts>
    <vt:vector size="8" baseType="lpstr">
      <vt:lpstr>Deckblatt</vt:lpstr>
      <vt:lpstr>Einnahmen</vt:lpstr>
      <vt:lpstr>Ausgaben</vt:lpstr>
      <vt:lpstr>Deckblatt!Druckbereich</vt:lpstr>
      <vt:lpstr>Ausgaben!Drucktitel</vt:lpstr>
      <vt:lpstr>Einnahmen!Drucktitel</vt:lpstr>
      <vt:lpstr>Deckblatt!Gesamtergebnis_aktuell</vt:lpstr>
      <vt:lpstr>Deckblatt!Stichtag</vt:lpstr>
    </vt:vector>
  </TitlesOfParts>
  <Company>GKV-Spitzenverband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Wagener, Stephan</dc:creator>
  <cp:lastModifiedBy>Wagener, Stephan</cp:lastModifiedBy>
  <cp:lastPrinted>2026-05-04T07:42:58Z</cp:lastPrinted>
  <dcterms:created xsi:type="dcterms:W3CDTF">2009-12-28T13:51:20Z</dcterms:created>
  <dcterms:modified xsi:type="dcterms:W3CDTF">2026-05-04T07:43:21Z</dcterms:modified>
</cp:coreProperties>
</file>