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svlfg\110_SV_OeA\113_Kom\02_Allgemein\07_Intranet\00_Amtliches, wichtige Dokumente\SVLFG-Informationen_extern\2026\003\"/>
    </mc:Choice>
  </mc:AlternateContent>
  <xr:revisionPtr revIDLastSave="0" documentId="13_ncr:1_{ED855891-A260-4DD6-89EE-B8EC7A73F79F}" xr6:coauthVersionLast="47" xr6:coauthVersionMax="47" xr10:uidLastSave="{00000000-0000-0000-0000-000000000000}"/>
  <bookViews>
    <workbookView xWindow="2730" yWindow="2730" windowWidth="21600" windowHeight="11295" tabRatio="695" xr2:uid="{00000000-000D-0000-FFFF-FFFF00000000}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Deckblatt!$A$1:$I$27</definedName>
    <definedName name="_xlnm.Print_Titles" localSheetId="2">Ausgaben!$1:$2</definedName>
    <definedName name="_xlnm.Print_Titles" localSheetId="1">Einnahmen!$1:$2</definedName>
    <definedName name="Gesamtergebnis_aktuell" localSheetId="0">Deckblatt!$I$7</definedName>
    <definedName name="Stichtag" localSheetId="0">Deckblatt!$A$4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5" i="55" l="1"/>
  <c r="I24" i="55"/>
  <c r="H23" i="55" l="1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9" i="55"/>
  <c r="H8" i="55"/>
  <c r="H25" i="55" l="1"/>
  <c r="G25" i="55"/>
  <c r="F25" i="55"/>
  <c r="E25" i="55"/>
  <c r="D25" i="55"/>
  <c r="H24" i="55"/>
  <c r="G24" i="55"/>
  <c r="F24" i="55"/>
  <c r="E24" i="55"/>
  <c r="D24" i="55"/>
  <c r="I20" i="55" l="1"/>
  <c r="K8" i="55" l="1"/>
  <c r="K9" i="55"/>
  <c r="K10" i="55"/>
  <c r="K11" i="55"/>
  <c r="K12" i="55"/>
  <c r="K13" i="55"/>
  <c r="K14" i="55"/>
  <c r="K15" i="55"/>
  <c r="K16" i="55"/>
  <c r="K17" i="55"/>
  <c r="K18" i="55"/>
  <c r="K19" i="55"/>
  <c r="K20" i="55"/>
  <c r="K21" i="55"/>
  <c r="K22" i="55"/>
  <c r="K23" i="5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u403024</author>
  </authors>
  <commentList>
    <comment ref="J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J2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<sst xmlns="http://schemas.openxmlformats.org/spreadsheetml/2006/main" count="681" uniqueCount="542">
  <si>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</si>
  <si>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</si>
  <si>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</si>
  <si>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</si>
  <si>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</si>
  <si>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</si>
  <si>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</si>
  <si>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</si>
  <si>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</si>
  <si>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</si>
  <si>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</si>
  <si>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</si>
  <si>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 xml:space="preserve"> - Kurzzeitpflege</t>
  </si>
  <si>
    <t xml:space="preserve"> - Tages- und Nachtpflege</t>
  </si>
  <si>
    <t xml:space="preserve"> - Beiträge zur Rentenversicherung</t>
  </si>
  <si>
    <t xml:space="preserve"> - Pflegegeld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</si>
  <si>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</si>
  <si>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</si>
  <si>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</si>
  <si>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</si>
  <si>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</si>
  <si>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</si>
  <si>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</si>
  <si>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</si>
  <si>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Übersicht über die wesentlichen Zahlenangaben aus PV 45</t>
  </si>
  <si>
    <t>über Einnahmen und Ausgaben (PV45)</t>
  </si>
  <si>
    <t>Quartalsstatistik der landwirtschaflichen Pflegekasse</t>
  </si>
  <si>
    <t>1. Einnahmen</t>
  </si>
  <si>
    <t>2. Ausgaben</t>
  </si>
  <si>
    <t>Beträge in Euro</t>
  </si>
  <si>
    <t xml:space="preserve"> - Häusliche Pflege bei Verhinderung der Pflegeperson</t>
  </si>
  <si>
    <t xml:space="preserve"> - Pflegehilfsmittel, digitale Pflegeanwendungen und Maß-
    nahmen zur Verbesserung des individuellen Wohnumfeldes</t>
  </si>
  <si>
    <t>4002 bis 4040</t>
  </si>
  <si>
    <t>4101 bis 4131</t>
  </si>
  <si>
    <t>4300 bis 4344</t>
  </si>
  <si>
    <t>5001 bis 5031</t>
  </si>
  <si>
    <t>5100 bis 5105</t>
  </si>
  <si>
    <t>5201 bis 5272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</si>
  <si>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</si>
  <si>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</si>
  <si>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</si>
  <si>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</si>
  <si>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</si>
  <si>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</si>
  <si>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</si>
  <si>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</si>
  <si>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</si>
  <si>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</si>
  <si>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</si>
  <si>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Bürgergeld-Beziehende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</si>
  <si>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</si>
  <si>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</si>
  <si>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</si>
  <si>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</si>
  <si>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</si>
  <si>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</si>
  <si>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</si>
  <si>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</si>
  <si>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</si>
  <si>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</si>
  <si>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</si>
  <si>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</si>
  <si>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</si>
  <si>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</si>
  <si>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</si>
  <si>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</si>
  <si>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</si>
  <si>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</si>
  <si>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</si>
  <si>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</si>
  <si>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</si>
  <si>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</si>
  <si>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</si>
  <si>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</si>
  <si>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</si>
  <si>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</si>
  <si>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</si>
  <si>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</si>
  <si>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</si>
  <si>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</si>
  <si>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</si>
  <si>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</si>
  <si>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</si>
  <si>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</si>
  <si>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</si>
  <si>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</si>
  <si>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</si>
  <si>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</si>
  <si>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</si>
  <si>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</si>
  <si>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</si>
  <si>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</si>
  <si>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</si>
  <si>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</si>
  <si>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</si>
  <si>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</si>
  <si>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</si>
  <si>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</si>
  <si>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</si>
  <si>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</si>
  <si>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</si>
  <si>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</si>
  <si>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</si>
  <si>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</si>
  <si>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</si>
  <si>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</si>
  <si>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</si>
  <si>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</si>
  <si>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</si>
  <si>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</si>
  <si>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</si>
  <si>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</si>
  <si>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</si>
  <si>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</si>
  <si>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03700</t>
  </si>
  <si>
    <t xml:space="preserve"> 39</t>
  </si>
  <si>
    <t>sonstige Einnahmen</t>
  </si>
  <si>
    <t>03930</t>
  </si>
  <si>
    <t>Verzugszinsen</t>
  </si>
  <si>
    <t>03990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</si>
  <si>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</si>
  <si>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</si>
  <si>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</si>
  <si>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</si>
  <si>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</si>
  <si>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</si>
  <si>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</si>
  <si>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</si>
  <si>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</si>
  <si>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</si>
  <si>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</si>
  <si>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</si>
  <si>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</si>
  <si>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</si>
  <si>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</si>
  <si>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 xml:space="preserve">    404</t>
  </si>
  <si>
    <t>Pandemiebedingte Kostenerstattungen</t>
  </si>
  <si>
    <t>04040</t>
  </si>
  <si>
    <t>Pandemiebedingte Kostenerstattungen nach § 150 Abs. 5 SGB XI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</si>
  <si>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</si>
  <si>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</si>
  <si>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</si>
  <si>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</si>
  <si>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</si>
  <si>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</si>
  <si>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</si>
  <si>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</si>
  <si>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</si>
  <si>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</si>
  <si>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</si>
  <si>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</si>
  <si>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</si>
  <si>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</si>
  <si>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</si>
  <si>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Pflegehilfsmittel, digitale Pflegeanwendungen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</si>
  <si>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</si>
  <si>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</si>
  <si>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</si>
  <si>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</si>
  <si>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</si>
  <si>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</si>
  <si>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</si>
  <si>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</si>
  <si>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</si>
  <si>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</si>
  <si>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</si>
  <si>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</si>
  <si>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</si>
  <si>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</si>
  <si>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</si>
  <si>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</si>
  <si>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</si>
  <si>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</si>
  <si>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   433</t>
  </si>
  <si>
    <t>Digitale Pflegeanwendungen</t>
  </si>
  <si>
    <t>04330</t>
  </si>
  <si>
    <t>Digitale Pflegeanwendungen - Pflegegrad 1 -</t>
  </si>
  <si>
    <t>04331</t>
  </si>
  <si>
    <t>Digitale Pflegeanwendungen - Pflegegrad 2 -</t>
  </si>
  <si>
    <t>04332</t>
  </si>
  <si>
    <t>Digitale Pflegeanwendungen - Pflegegrad 3 -</t>
  </si>
  <si>
    <t>04333</t>
  </si>
  <si>
    <t>Digitale Pflegeanwendungen - Pflegegrad 4 -</t>
  </si>
  <si>
    <t>04334</t>
  </si>
  <si>
    <t>Digitale Pflegeanwendungen - Pflegegrad 5 -</t>
  </si>
  <si>
    <t xml:space="preserve">    434</t>
  </si>
  <si>
    <t>Ergänzende Unterstützungsleistungen bei Nutzung von digitalen Pflegeanwendungen</t>
  </si>
  <si>
    <t>04340</t>
  </si>
  <si>
    <t>Ergänzende Unterstützungsleistungen bei Nutzung von digitalen Pflegeanwendungen - Pflegegrad 1 -</t>
  </si>
  <si>
    <t>04341</t>
  </si>
  <si>
    <t>Ergänzende Unterstützungsleistungen bei Nutzung von digitalen Pflegeanwendungen - Pflegegrad 2 -</t>
  </si>
  <si>
    <t>04342</t>
  </si>
  <si>
    <t>Ergänzende Unterstützungsleistungen bei Nutzung von digitalen Pflegeanwendungen - Pflegegrad 3 -</t>
  </si>
  <si>
    <t>04343</t>
  </si>
  <si>
    <t>Ergänzende Unterstützungsleistungen bei Nutzung von digitalen Pflegeanwendungen - Pflegegrad 4 -</t>
  </si>
  <si>
    <t>04344</t>
  </si>
  <si>
    <t>Ergänzende Unterstützungsleistungen bei Nutzung von digitalen Pflegeanwendungen - Pflegegrad 5 -</t>
  </si>
  <si>
    <t xml:space="preserve"> 44</t>
  </si>
  <si>
    <t>Pflegekräfte sowie Finanzierung der beruflichen Ausbildung in der Pflege</t>
  </si>
  <si>
    <t>04400</t>
  </si>
  <si>
    <t>Pflegekräfte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</si>
  <si>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</si>
  <si>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</si>
  <si>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</si>
  <si>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</si>
  <si>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</si>
  <si>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</si>
  <si>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</si>
  <si>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</si>
  <si>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</si>
  <si>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</si>
  <si>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</si>
  <si>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</si>
  <si>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 xml:space="preserve">    451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</si>
  <si>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</si>
  <si>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</si>
  <si>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</si>
  <si>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</si>
  <si>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</si>
  <si>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</si>
  <si>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</si>
  <si>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</si>
  <si>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</si>
  <si>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</si>
  <si>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</si>
  <si>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</si>
  <si>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</si>
  <si>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</si>
  <si>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</si>
  <si>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</si>
  <si>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</si>
  <si>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</si>
  <si>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</si>
  <si>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</si>
  <si>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</si>
  <si>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</si>
  <si>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</si>
  <si>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</si>
  <si>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</si>
  <si>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Entlastungsleistungen, Vergütungszuschläge, Präventionsleistungen und Leistungen in Folge der COVID-19-Pandemie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</si>
  <si>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</si>
  <si>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</si>
  <si>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</si>
  <si>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</si>
  <si>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</si>
  <si>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</si>
  <si>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</si>
  <si>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</si>
  <si>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</si>
  <si>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</si>
  <si>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</si>
  <si>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</si>
  <si>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</si>
  <si>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</si>
  <si>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</si>
  <si>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</si>
  <si>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</si>
  <si>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</si>
  <si>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 xml:space="preserve">    474</t>
  </si>
  <si>
    <t>Entlastungsleitungen  Pflegegrad 1 </t>
  </si>
  <si>
    <t>04740</t>
  </si>
  <si>
    <t>04741</t>
  </si>
  <si>
    <t>04742</t>
  </si>
  <si>
    <t>04743</t>
  </si>
  <si>
    <t>04744</t>
  </si>
  <si>
    <t xml:space="preserve">    475</t>
  </si>
  <si>
    <t>Entlastungsleistungen Pflegegrad 2 bis 5</t>
  </si>
  <si>
    <t>04750</t>
  </si>
  <si>
    <t>04751</t>
  </si>
  <si>
    <t>04752</t>
  </si>
  <si>
    <t>04753</t>
  </si>
  <si>
    <t>04754</t>
  </si>
  <si>
    <t xml:space="preserve">    476</t>
  </si>
  <si>
    <t>Pandemiebedingte Erstattung von außerordentlichen Aufwendungen sowie Mindereinnahmen</t>
  </si>
  <si>
    <t>04760</t>
  </si>
  <si>
    <t>04761</t>
  </si>
  <si>
    <t>04762</t>
  </si>
  <si>
    <t>04763</t>
  </si>
  <si>
    <t>04764</t>
  </si>
  <si>
    <t>04765</t>
  </si>
  <si>
    <t>04766</t>
  </si>
  <si>
    <t>04767</t>
  </si>
  <si>
    <t>04768</t>
  </si>
  <si>
    <t>04769</t>
  </si>
  <si>
    <t>04770</t>
  </si>
  <si>
    <t>Besitzstandsschutz ambulant</t>
  </si>
  <si>
    <t xml:space="preserve">    478</t>
  </si>
  <si>
    <t>Corona-Prämien und andere Sonderleistungen</t>
  </si>
  <si>
    <t>04780</t>
  </si>
  <si>
    <t>Corona-Prämien in ambulanten Pflegeeinrichtungen</t>
  </si>
  <si>
    <t>04781</t>
  </si>
  <si>
    <t>Corona-Prämien in stationären Pflegeeinrichtungen</t>
  </si>
  <si>
    <t>04782</t>
  </si>
  <si>
    <t>Corona-Prämien von anderen Arbeitgebern in ambulanten Pflegeeinrichtungen</t>
  </si>
  <si>
    <t>04783</t>
  </si>
  <si>
    <t>Corona-Prämien von anderen Arbeitgebern in stationären Pflegeeinrichtungen</t>
  </si>
  <si>
    <t>04784</t>
  </si>
  <si>
    <t>Sonderleistungen nach § 150c SGB XI</t>
  </si>
  <si>
    <t xml:space="preserve">    479</t>
  </si>
  <si>
    <t>Pandemiebedingte Erstattungen von Testkosten</t>
  </si>
  <si>
    <t>04790</t>
  </si>
  <si>
    <t>Pandemiebedingte Erstattungen von Testkosten - ambulante Pflegeeinrichtungen -</t>
  </si>
  <si>
    <t>04791</t>
  </si>
  <si>
    <t>Pandemiebedingte Erstattungen von Testkosten - teilstationäre Pflegeeinrichtungen -</t>
  </si>
  <si>
    <t>04792</t>
  </si>
  <si>
    <t>Pandemiebedingte Erstattungen von Testkosten - vollstationäre Pflegeeinrichtungen -</t>
  </si>
  <si>
    <t>04793</t>
  </si>
  <si>
    <t>Pandemiebedingte Erstattungen von Testkosten - stationäre Hospize -</t>
  </si>
  <si>
    <t>04794</t>
  </si>
  <si>
    <t>Pandemiebedingte Erstattungen von Testkosten - Angebote zur Unterstützung im Alltag -</t>
  </si>
  <si>
    <t xml:space="preserve"> 48</t>
  </si>
  <si>
    <t>Weiterentwicklung der Versorgungsstrukturen</t>
  </si>
  <si>
    <t xml:space="preserve">    481</t>
  </si>
  <si>
    <t>Förderung von Modellvorhaben</t>
  </si>
  <si>
    <t>04818</t>
  </si>
  <si>
    <t>Erhebung und Übermittlung von indikatorenbezogenen Daten in vollstationären Pflegeeinrichtungen</t>
  </si>
  <si>
    <t xml:space="preserve">    483</t>
  </si>
  <si>
    <t>04830</t>
  </si>
  <si>
    <t xml:space="preserve">    484</t>
  </si>
  <si>
    <t>04840</t>
  </si>
  <si>
    <t xml:space="preserve">    485</t>
  </si>
  <si>
    <t>04850</t>
  </si>
  <si>
    <t>Wohngruppenzuschlag</t>
  </si>
  <si>
    <t xml:space="preserve">    486</t>
  </si>
  <si>
    <t>Förderung digitaler Anwendungen</t>
  </si>
  <si>
    <t>04860</t>
  </si>
  <si>
    <t>Förderung digitaler Anwendungen in Pflegeeinrichtungen nach § 8 Abs. 8 SGB XI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</si>
  <si>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</si>
  <si>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</si>
  <si>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</si>
  <si>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</si>
  <si>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</si>
  <si>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</si>
  <si>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</si>
  <si>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</si>
  <si>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</si>
  <si>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</si>
  <si>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</si>
  <si>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</si>
  <si>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</si>
  <si>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</si>
  <si>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</si>
  <si>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</si>
  <si>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</si>
  <si>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</si>
  <si>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</si>
  <si>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</si>
  <si>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</si>
  <si>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</si>
  <si>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</si>
  <si>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</si>
  <si>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</si>
  <si>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</si>
  <si>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</si>
  <si>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</si>
  <si>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   496</t>
  </si>
  <si>
    <t>Beteiligung an kommunalen Modellvorhaben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</si>
  <si>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</si>
  <si>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</si>
  <si>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</si>
  <si>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</si>
  <si>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</si>
  <si>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</si>
  <si>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</si>
  <si>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</si>
  <si>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</si>
  <si>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</si>
  <si>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</si>
  <si>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</si>
  <si>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</si>
  <si>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</si>
  <si>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</si>
  <si>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</si>
  <si>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</si>
  <si>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</si>
  <si>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</si>
  <si>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</si>
  <si>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</si>
  <si>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>05105</t>
  </si>
  <si>
    <t>Reisekosten nach § 60 Abs. 5 SGB V und § 73 Abs. 1 und 3 SGB IX</t>
  </si>
  <si>
    <t xml:space="preserve"> 52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</si>
  <si>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</si>
  <si>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</si>
  <si>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</si>
  <si>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</si>
  <si>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</si>
  <si>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</si>
  <si>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 xml:space="preserve">    521</t>
  </si>
  <si>
    <t>05211</t>
  </si>
  <si>
    <t>Vollstationäre Pflege - Pflegegrad 3 -</t>
  </si>
  <si>
    <t xml:space="preserve">    522</t>
  </si>
  <si>
    <t>05221</t>
  </si>
  <si>
    <t>Vollstationäre Pflege - Pflegegrad 4 -</t>
  </si>
  <si>
    <t xml:space="preserve">    523</t>
  </si>
  <si>
    <t>05231</t>
  </si>
  <si>
    <t>Vollstationäre Pflege - Pflegegrad 5 -</t>
  </si>
  <si>
    <t xml:space="preserve">    524</t>
  </si>
  <si>
    <t>05240</t>
  </si>
  <si>
    <t xml:space="preserve">    526</t>
  </si>
  <si>
    <t>Leistungszuschläge für vollstationäre Eigenanteile nach § 43c SGB XI</t>
  </si>
  <si>
    <t>05260</t>
  </si>
  <si>
    <t>Leistungszuschläge für vollstationäre Eigenanteile bei Verweildauern bis zu 12 Monaten</t>
  </si>
  <si>
    <t>05261</t>
  </si>
  <si>
    <t>Leistungszuschläge für vollstationäre Eigenanteile bei Verweildauern von über 12 bis 24 Monaten</t>
  </si>
  <si>
    <t>05262</t>
  </si>
  <si>
    <t>Leistungszuschläge für vollstationäre Eigenanteile bei Verweildauern von über 24 bis 36 Monaten</t>
  </si>
  <si>
    <t>05263</t>
  </si>
  <si>
    <t>Leistungszuschläge für vollstationäre Eigenanteile bei Verweildauern von mehr als 36 Monaten</t>
  </si>
  <si>
    <t xml:space="preserve">    527</t>
  </si>
  <si>
    <t>Ergänzungshilfen zum Ausgleich steigender Energiekosten</t>
  </si>
  <si>
    <t>05270</t>
  </si>
  <si>
    <t>Ergänzungshilfen zum Ausgleich steigender Erdgas- und Wärmekosten</t>
  </si>
  <si>
    <t>05271</t>
  </si>
  <si>
    <t>Ergänzungshilfen zum Ausgleich steigender Stromkosten</t>
  </si>
  <si>
    <t>05272</t>
  </si>
  <si>
    <t>Energieberatung nach § 154 Abs. 6 SGB XI</t>
  </si>
  <si>
    <t xml:space="preserve"> 53</t>
  </si>
  <si>
    <t>Vergütungszuschläge für zusätzliches Personal in vollstationären Pflegeinrichtungen</t>
  </si>
  <si>
    <t xml:space="preserve">    530</t>
  </si>
  <si>
    <t>05300</t>
  </si>
  <si>
    <t>05301</t>
  </si>
  <si>
    <t>Vergütungszuschläge für zusätzliches Personal in vollstationären Pflegeeinrichtungen nach § 84 Abs. 9 SGB XI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</si>
  <si>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</si>
  <si>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</si>
  <si>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</si>
  <si>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</si>
  <si>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</si>
  <si>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</si>
  <si>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</si>
  <si>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</si>
  <si>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</si>
  <si>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</si>
  <si>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</si>
  <si>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</si>
  <si>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</si>
  <si>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</si>
  <si>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</si>
  <si>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</si>
  <si>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 xml:space="preserve">Persönliche Budgets nach § 29 SGB IX </t>
  </si>
  <si>
    <t>05600</t>
  </si>
  <si>
    <t>Persönliche Budgets nach § 29 SGB IX</t>
  </si>
  <si>
    <t xml:space="preserve"> 57</t>
  </si>
  <si>
    <t>Ausgaben nach dem bis zum 31.12.2021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</si>
  <si>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</si>
  <si>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</si>
  <si>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</si>
  <si>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</si>
  <si>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</si>
  <si>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</si>
  <si>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</si>
  <si>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</si>
  <si>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</si>
  <si>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</si>
  <si>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</si>
  <si>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</si>
  <si>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06010</t>
  </si>
  <si>
    <t>Schuldzinsen</t>
  </si>
  <si>
    <t>06090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</si>
  <si>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</si>
  <si>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</si>
  <si>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</si>
  <si>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</si>
  <si>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</si>
  <si>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</si>
  <si>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</si>
  <si>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</si>
  <si>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</si>
  <si>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</si>
  <si>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</si>
  <si>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</si>
  <si>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</si>
  <si>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</si>
  <si>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</si>
  <si>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</si>
  <si>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</si>
  <si>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</si>
  <si>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</si>
  <si>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</si>
  <si>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</si>
  <si>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</si>
  <si>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</si>
  <si>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</si>
  <si>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</si>
  <si>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</si>
  <si>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</si>
  <si>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</si>
  <si>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</si>
  <si>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</si>
  <si>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</si>
  <si>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</si>
  <si>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</si>
  <si>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</si>
  <si>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</si>
  <si>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</si>
  <si>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</si>
  <si>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</si>
  <si>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</si>
  <si>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</si>
  <si>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</si>
  <si>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</si>
  <si>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</si>
  <si>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</si>
  <si>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</si>
  <si>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01.01.2025 bis 31.12.2025</t>
  </si>
  <si>
    <t>1.-4. Quartal 2024 EUR</t>
  </si>
  <si>
    <t>1. Quartal 2025
EUR</t>
  </si>
  <si>
    <t>2. Quartal 2025
EUR</t>
  </si>
  <si>
    <t>3. Quartal 2025
EUR</t>
  </si>
  <si>
    <t>4. Quartal 2025
EUR</t>
  </si>
  <si>
    <t>1.-4. Quartal  2025
EUR</t>
  </si>
  <si>
    <t>Finanzausgleich und Finanzhilfen</t>
  </si>
  <si>
    <t>Einnahmen aus dem Ausgleichsfonds</t>
  </si>
  <si>
    <t>Übrige Einnahmen</t>
  </si>
  <si>
    <t>Entlastungsleistungen - Pflegegrad 2 bis 5 -</t>
  </si>
  <si>
    <t>Entlastungsleistungen Tages- und Nachtpflege - Pflegegrad 1 -</t>
  </si>
  <si>
    <t>Entlastungsleistungen Kurzzeitpflege - Pflegegrad 1 -</t>
  </si>
  <si>
    <t>Entlastungsleistungen ambulante Pflegedienste - Pflegegrad 1 -</t>
  </si>
  <si>
    <t xml:space="preserve"> Entlastungsleistungen für anderweitige Hilfen - Pflegegrad 1 -</t>
  </si>
  <si>
    <t>Entlastungsleistungen der nach Landesrecht anerkannten Angebote zur Unterstütung im Alltag - Pflegegrad 1 -</t>
  </si>
  <si>
    <t>Entlastungsleistungen Tages- und Nachtpflege - Pflegegrad 2 bis 5 -</t>
  </si>
  <si>
    <t>Entlastungsleistungen Kurzzeitpflege - Pflegegrad 2 bis 5 -</t>
  </si>
  <si>
    <t>Entlastungsleistungen ambulante Pflegedienste - Pflegegrad 2 bis 5 -</t>
  </si>
  <si>
    <t>Entlastungsleistungen der nach Landesrecht anerkannten Angebote zur Unterstütung im Alltag - Pflegegrad 2 bis 5 -</t>
  </si>
  <si>
    <t>Anrechnung auf den Sachleistungsbetrag - Pflegegrad 2 bis 5 -</t>
  </si>
  <si>
    <t>Pandemiebedingte Erstattungen für außerordentliche Aufwendungen - ambulante Pflegeeinrichtungen -</t>
  </si>
  <si>
    <t>Erstattungen für pandemiebedingte Mindereinnahmen - ambulante Pflegeeinrichtungen -</t>
  </si>
  <si>
    <t>Pandemiebedingte Erstattungen für außerordentliche Aufwendungen - teilstationäre Pflegeeinrichtungen -</t>
  </si>
  <si>
    <t>Pandemiebedingte Erstattungen für außerordentliche Aufwendungen - vollstationäre Pflegeeinrichtungen -</t>
  </si>
  <si>
    <t>Erstattungen für pandemiebedingte Mindereinnahmen - vollstationäre Pflegeeinrichtungen -</t>
  </si>
  <si>
    <t>Pandemiebedingte Erstattungen für außerordentliche Aufwendungen - stationäre Hospize -</t>
  </si>
  <si>
    <t>Erstattungen für pandemiebedingte Mindereinnahmen - stationäre Hospize -</t>
  </si>
  <si>
    <t>Pandemiebedingte Erstattungen für außerordentliche Aufwendungen - Angebote zur Unterstützung im Alltag -</t>
  </si>
  <si>
    <t>Erstattungen für pandemiebedingte Mindereinnahmen - Angebote zur Unterstützung im Alltag -</t>
  </si>
  <si>
    <t>Erstattungen für pandemiebedingte Mindereinnahmen - teilstationäre Pflegeeinrichtungen -</t>
  </si>
  <si>
    <t>Maßnahmen zur Verbesserung der Vereinbarkeit von Pflege, Familie und Beruf nach § 8 Abs. 7 SGB XI</t>
  </si>
  <si>
    <t>Anschubfinanzierung für ambulant betreute Wohngruppen</t>
  </si>
  <si>
    <t>Vollstationäre Pflege (ohne 53 und 54)</t>
  </si>
  <si>
    <t>Bonuszahlung nach § 87a Abs. 4 SGB XI bei Rückstufung</t>
  </si>
  <si>
    <t>Vergütungszuschläge für zusätzliches Personal in vollstationären Pflegeeinrichtungen nach § 8 Abs. 6 SGB XI</t>
  </si>
  <si>
    <t>Schuldzinsen und sonstige Vermögensaufwendungen (ohne 66)</t>
  </si>
  <si>
    <t>Sonstige Vermögensaufwendungen (ohne 66)</t>
  </si>
  <si>
    <t>Zahlungen an den Ausgleichsfonds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</si>
</sst>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102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3" applyFont="1"/>
    <xf numFmtId="164" fontId="3" fillId="0" borderId="6" xfId="3" applyNumberFormat="1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8" fillId="0" borderId="16" xfId="3" quotePrefix="1" applyFont="1" applyFill="1" applyBorder="1" applyAlignment="1">
      <alignment vertical="center"/>
    </xf>
    <xf numFmtId="0" fontId="3" fillId="0" borderId="0" xfId="3" applyFont="1" applyFill="1"/>
    <xf numFmtId="166" fontId="3" fillId="0" borderId="0" xfId="3" applyNumberFormat="1" applyFont="1"/>
    <xf numFmtId="0" fontId="11" fillId="0" borderId="0" xfId="3" applyFont="1"/>
    <xf numFmtId="3" fontId="3" fillId="0" borderId="0" xfId="3" applyNumberFormat="1" applyFont="1" applyAlignment="1">
      <alignment vertical="center"/>
    </xf>
    <xf numFmtId="167" fontId="8" fillId="0" borderId="2" xfId="3" applyNumberFormat="1" applyFont="1" applyFill="1" applyBorder="1" applyAlignment="1">
      <alignment horizontal="right" vertical="center"/>
    </xf>
    <xf numFmtId="167" fontId="8" fillId="0" borderId="6" xfId="3" applyNumberFormat="1" applyFont="1" applyFill="1" applyBorder="1" applyAlignment="1">
      <alignment horizontal="right" vertical="center"/>
    </xf>
    <xf numFmtId="167" fontId="8" fillId="0" borderId="3" xfId="3" applyNumberFormat="1" applyFont="1" applyFill="1" applyBorder="1" applyAlignment="1">
      <alignment horizontal="right" vertical="center"/>
    </xf>
    <xf numFmtId="164" fontId="5" fillId="0" borderId="16" xfId="3" applyNumberFormat="1" applyFont="1" applyFill="1" applyBorder="1" applyAlignment="1">
      <alignment vertical="center"/>
    </xf>
    <xf numFmtId="164" fontId="10" fillId="0" borderId="15" xfId="3" applyNumberFormat="1" applyFont="1" applyFill="1" applyBorder="1" applyAlignment="1">
      <alignment vertical="center"/>
    </xf>
    <xf numFmtId="167" fontId="8" fillId="0" borderId="11" xfId="3" applyNumberFormat="1" applyFont="1" applyFill="1" applyBorder="1" applyAlignment="1">
      <alignment horizontal="right" vertical="center"/>
    </xf>
    <xf numFmtId="165" fontId="3" fillId="0" borderId="0" xfId="3" applyNumberFormat="1" applyFont="1" applyFill="1" applyAlignment="1">
      <alignment vertical="center"/>
    </xf>
    <xf numFmtId="167" fontId="5" fillId="0" borderId="17" xfId="3" applyNumberFormat="1" applyFont="1" applyFill="1" applyBorder="1" applyAlignment="1">
      <alignment horizontal="right" vertical="center"/>
    </xf>
    <xf numFmtId="167" fontId="5" fillId="0" borderId="18" xfId="3" applyNumberFormat="1" applyFont="1" applyFill="1" applyBorder="1" applyAlignment="1">
      <alignment horizontal="right" vertical="center"/>
    </xf>
    <xf numFmtId="167" fontId="5" fillId="0" borderId="14" xfId="3" applyNumberFormat="1" applyFont="1" applyFill="1" applyBorder="1" applyAlignment="1">
      <alignment horizontal="right" vertical="center"/>
    </xf>
    <xf numFmtId="0" fontId="8" fillId="0" borderId="5" xfId="3" quotePrefix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64" fontId="10" fillId="0" borderId="18" xfId="3" applyNumberFormat="1" applyFont="1" applyFill="1" applyBorder="1" applyAlignment="1">
      <alignment vertical="center"/>
    </xf>
    <xf numFmtId="167" fontId="8" fillId="0" borderId="15" xfId="3" applyNumberFormat="1" applyFont="1" applyFill="1" applyBorder="1" applyAlignment="1">
      <alignment horizontal="right" vertical="center"/>
    </xf>
    <xf numFmtId="164" fontId="9" fillId="0" borderId="7" xfId="3" applyNumberFormat="1" applyFont="1" applyFill="1" applyBorder="1" applyAlignment="1">
      <alignment vertical="center"/>
    </xf>
    <xf numFmtId="164" fontId="10" fillId="0" borderId="6" xfId="3" applyNumberFormat="1" applyFont="1" applyFill="1" applyBorder="1" applyAlignment="1">
      <alignment vertical="center"/>
    </xf>
    <xf numFmtId="164" fontId="12" fillId="0" borderId="7" xfId="3" applyNumberFormat="1" applyFont="1" applyFill="1" applyBorder="1" applyAlignment="1">
      <alignment vertical="center"/>
    </xf>
    <xf numFmtId="164" fontId="9" fillId="0" borderId="7" xfId="3" quotePrefix="1" applyNumberFormat="1" applyFont="1" applyFill="1" applyBorder="1" applyAlignment="1">
      <alignment vertical="center"/>
    </xf>
    <xf numFmtId="164" fontId="10" fillId="0" borderId="6" xfId="3" quotePrefix="1" applyNumberFormat="1" applyFont="1" applyFill="1" applyBorder="1" applyAlignment="1">
      <alignment vertical="center"/>
    </xf>
    <xf numFmtId="164" fontId="12" fillId="0" borderId="16" xfId="3" applyNumberFormat="1" applyFont="1" applyFill="1" applyBorder="1" applyAlignment="1">
      <alignment vertical="center"/>
    </xf>
    <xf numFmtId="164" fontId="3" fillId="0" borderId="15" xfId="3" applyNumberFormat="1" applyFont="1" applyFill="1" applyBorder="1" applyAlignment="1">
      <alignment vertical="center"/>
    </xf>
    <xf numFmtId="167" fontId="8" fillId="0" borderId="9" xfId="3" applyNumberFormat="1" applyFont="1" applyFill="1" applyBorder="1" applyAlignment="1">
      <alignment horizontal="right" vertical="center"/>
    </xf>
    <xf numFmtId="0" fontId="3" fillId="0" borderId="10" xfId="3" quotePrefix="1" applyFont="1" applyFill="1" applyBorder="1" applyAlignment="1">
      <alignment vertical="center"/>
    </xf>
    <xf numFmtId="164" fontId="5" fillId="0" borderId="10" xfId="3" applyNumberFormat="1" applyFont="1" applyFill="1" applyBorder="1" applyAlignment="1">
      <alignment vertical="center"/>
    </xf>
    <xf numFmtId="164" fontId="10" fillId="0" borderId="9" xfId="3" applyNumberFormat="1" applyFont="1" applyFill="1" applyBorder="1" applyAlignment="1">
      <alignment vertical="center"/>
    </xf>
    <xf numFmtId="0" fontId="3" fillId="0" borderId="5" xfId="3" quotePrefix="1" applyFont="1" applyFill="1" applyBorder="1" applyAlignment="1">
      <alignment vertical="center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left"/>
    </xf>
    <xf numFmtId="0" fontId="5" fillId="2" borderId="14" xfId="3" applyFont="1" applyFill="1" applyBorder="1" applyAlignment="1">
      <alignment horizontal="center" vertical="center" wrapText="1"/>
    </xf>
    <xf numFmtId="0" fontId="9" fillId="2" borderId="13" xfId="3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3" fillId="0" borderId="16" xfId="3" applyFont="1" applyBorder="1" applyAlignment="1">
      <alignment vertical="center"/>
    </xf>
    <xf numFmtId="0" fontId="3" fillId="0" borderId="7" xfId="3" applyFont="1" applyBorder="1" applyAlignment="1">
      <alignment vertical="center"/>
    </xf>
    <xf numFmtId="0" fontId="1" fillId="0" borderId="7" xfId="3" applyFont="1" applyBorder="1" applyAlignment="1">
      <alignment vertical="center"/>
    </xf>
    <xf numFmtId="0" fontId="3" fillId="0" borderId="7" xfId="3" applyFont="1" applyBorder="1" applyAlignment="1">
      <alignment vertical="center" wrapText="1"/>
    </xf>
    <xf numFmtId="1" fontId="3" fillId="0" borderId="0" xfId="3" applyNumberFormat="1" applyFont="1" applyAlignment="1">
      <alignment horizontal="left" vertical="center"/>
    </xf>
    <xf numFmtId="1" fontId="3" fillId="0" borderId="0" xfId="3" applyNumberFormat="1" applyFont="1" applyAlignment="1">
      <alignment horizontal="left" vertical="center" wrapText="1"/>
    </xf>
    <xf numFmtId="167" fontId="8" fillId="0" borderId="11" xfId="3" applyNumberFormat="1" applyFont="1" applyBorder="1" applyAlignment="1">
      <alignment horizontal="right" vertical="center"/>
    </xf>
    <xf numFmtId="167" fontId="8" fillId="0" borderId="1" xfId="3" applyNumberFormat="1" applyFont="1" applyBorder="1" applyAlignment="1">
      <alignment horizontal="right" vertical="center"/>
    </xf>
    <xf numFmtId="167" fontId="8" fillId="0" borderId="4" xfId="3" applyNumberFormat="1" applyFont="1" applyBorder="1" applyAlignment="1">
      <alignment horizontal="right" vertical="center"/>
    </xf>
    <xf numFmtId="167" fontId="8" fillId="0" borderId="3" xfId="3" applyNumberFormat="1" applyFont="1" applyBorder="1" applyAlignment="1">
      <alignment horizontal="right" vertical="center"/>
    </xf>
    <xf numFmtId="167" fontId="8" fillId="0" borderId="6" xfId="3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left" vertical="top" wrapText="1"/>
    </xf>
    <xf numFmtId="49" fontId="9" fillId="0" borderId="19" xfId="0" applyNumberFormat="1" applyFont="1" applyBorder="1" applyAlignment="1">
      <alignment vertical="top" wrapText="1"/>
    </xf>
    <xf numFmtId="49" fontId="9" fillId="0" borderId="19" xfId="0" applyNumberFormat="1" applyFont="1" applyBorder="1" applyAlignment="1">
      <alignment horizontal="left" vertical="top" wrapText="1"/>
    </xf>
    <xf numFmtId="4" fontId="0" fillId="0" borderId="19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20" xfId="0" applyNumberForma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9" fontId="10" fillId="0" borderId="20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right" vertical="top" wrapText="1"/>
    </xf>
    <xf numFmtId="168" fontId="10" fillId="0" borderId="1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9" fillId="0" borderId="19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9" fillId="0" borderId="2" xfId="0" applyNumberFormat="1" applyFont="1" applyBorder="1" applyAlignment="1">
      <alignment vertical="top" wrapText="1"/>
    </xf>
    <xf numFmtId="49" fontId="9" fillId="0" borderId="2" xfId="0" applyNumberFormat="1" applyFont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right" vertical="top" wrapText="1"/>
    </xf>
    <xf numFmtId="49" fontId="10" fillId="0" borderId="20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168" fontId="9" fillId="0" borderId="1" xfId="0" applyNumberFormat="1" applyFont="1" applyBorder="1" applyAlignment="1">
      <alignment horizontal="righ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8" fontId="10" fillId="0" borderId="2" xfId="0" applyNumberFormat="1" applyFont="1" applyBorder="1" applyAlignment="1">
      <alignment horizontal="right" vertical="top" wrapText="1"/>
    </xf>
    <xf numFmtId="49" fontId="9" fillId="0" borderId="2" xfId="0" applyNumberFormat="1" applyFont="1" applyBorder="1" applyAlignment="1">
      <alignment horizontal="right" vertical="top" wrapText="1"/>
    </xf>
    <xf numFmtId="168" fontId="9" fillId="0" borderId="2" xfId="0" applyNumberFormat="1" applyFont="1" applyBorder="1" applyAlignment="1">
      <alignment horizontal="right" vertical="top" wrapText="1"/>
    </xf>
    <xf numFmtId="167" fontId="8" fillId="0" borderId="21" xfId="3" applyNumberFormat="1" applyFont="1" applyBorder="1" applyAlignment="1">
      <alignment horizontal="right" vertical="center"/>
    </xf>
    <xf numFmtId="164" fontId="5" fillId="0" borderId="7" xfId="3" applyNumberFormat="1" applyFont="1" applyFill="1" applyBorder="1" applyAlignment="1">
      <alignment horizontal="left" vertical="center" wrapText="1"/>
    </xf>
    <xf numFmtId="164" fontId="5" fillId="0" borderId="8" xfId="3" applyNumberFormat="1" applyFont="1" applyFill="1" applyBorder="1" applyAlignment="1">
      <alignment horizontal="left" vertical="center" wrapText="1"/>
    </xf>
    <xf numFmtId="0" fontId="5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9" fillId="0" borderId="16" xfId="3" quotePrefix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7">
    <cellStyle name="Prozent 2" xfId="4" xr:uid="{00000000-0005-0000-0000-000000000000}"/>
    <cellStyle name="Standard" xfId="0" builtinId="0"/>
    <cellStyle name="Standard 2" xfId="1" xr:uid="{00000000-0005-0000-0000-000002000000}"/>
    <cellStyle name="Standard 2 2" xfId="5" xr:uid="{00000000-0005-0000-0000-000003000000}"/>
    <cellStyle name="Standard 2 2 2" xfId="6" xr:uid="{00000000-0005-0000-0000-000004000000}"/>
    <cellStyle name="Standard 3" xfId="2" xr:uid="{00000000-0005-0000-0000-000005000000}"/>
    <cellStyle name="Standard_Deckblatt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7" name="Rectangl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" name="Rectangl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" name="Rectangl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" name="Rectangl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" name="Rectangl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" name="Rectangl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9" name="Rectangl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0" name="Rectangl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" name="Rectangl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" name="Rectangl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" name="Rectangl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9" name="Rectangl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2" name="Rectangl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" name="Rectangl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" name="Rectangl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" name="Rectangl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" name="Rectangl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" name="Rectangl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" name="Rectangl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" name="Rectangl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" name="Rectangl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" name="Rectangl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" name="Rectangl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" name="Rectangl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" name="Rectangl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" name="Rectangl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1" name="Rectangl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3" name="Rectangl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" name="Rectangl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" name="Rectangl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" name="Rectangl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" name="Rectangl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" name="Rectangl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" name="Rectangl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" name="Rectangl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" name="Rectangl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" name="Rectangl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" name="Rectangl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" name="Rectangl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" name="Rectangl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" name="Rectangl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" name="Rectangl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" name="Rectangl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" name="Rectangl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" name="Rectangl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" name="Rectangl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" name="Rectangl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" name="Rectangl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" name="Rectangl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" name="Rectangl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" name="Rectangl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" name="Rectangl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2" name="Rectangl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3" name="Rectangl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" name="Rectangl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" name="Rectangl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6" name="Rectangl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" name="Rectangl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8" name="Rectangl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9" name="Rectangl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0" name="Rectangl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1" name="Rectangl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2" name="Rectangl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3" name="Rectangl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4" name="Rectangl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" name="Rectangl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6" name="Rectangl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7" name="Rectangl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8" name="Rectangl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9" name="Rectangl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0" name="Rectangl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1" name="Rectangl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2" name="Rectangl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3" name="Rectangl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4" name="Rectangl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5" name="Rectangl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" name="Rectangl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" name="Rectangl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" name="Rectangl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" name="Rectangl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0" name="Rectangl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1" name="Rectangl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2" name="Rectangl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3" name="Rectangl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" name="Rectangl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" name="Rectangl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" name="Rectangl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" name="Rectangl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" name="Rectangl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" name="Rectangl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" name="Rectangl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" name="Rectangl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" name="Rectangl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" name="Rectangl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" name="Rectangl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" name="Rectangl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" name="Rectangl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" name="Rectangl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" name="Rectangl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" name="Rectangl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" name="Rectangl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" name="Rectangl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" name="Rectangl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" name="Rectangl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" name="Rectangl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" name="Rectangl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" name="Rectangl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" name="Rectangl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" name="Rectangl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" name="Rectangl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" name="Rectangl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" name="Rectangl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" name="Rectangl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" name="Rectangl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" name="Rectangl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" name="Rectangl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" name="Rectangl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" name="Rectangl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" name="Rectangl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" name="Rectangl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" name="Rectangl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" name="Rectangl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" name="Rectangl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" name="Rectangl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" name="Rectangl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5" name="Rectangl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6" name="Rectangl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" name="Rectangl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8" name="Rectangl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9" name="Rectangl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0" name="Rectangl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" name="Rectangl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" name="Rectangl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3" name="Rectangl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4" name="Rectangl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5" name="Rectangl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6" name="Rectangl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" name="Rectangl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8" name="Rectangl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9" name="Rectangl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0" name="Rectangl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1" name="Rectangl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2" name="Rectangl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3" name="Rectangl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4" name="Rectangl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5" name="Rectangl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6" name="Rectangl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7" name="Rectangl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8" name="Rectangl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9" name="Rectangl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0" name="Rectangl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1" name="Rectangl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" name="Rectangl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" name="Rectangl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" name="Rectangl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" name="Rectangl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6" name="Rectangl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7" name="Rectangl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8" name="Rectangl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9" name="Rectangl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" name="Rectangl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1" name="Rectangl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2" name="Rectangl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3" name="Rectangl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4" name="Rectangl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5" name="Rectangl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6" name="Rectangl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7" name="Rectangl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8" name="Rectangl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9" name="Rectangl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" name="Rectangl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1" name="Rectangl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2" name="Rectangl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3" name="Rectangl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4" name="Rectangl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5" name="Rectangl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6" name="Rectangl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7" name="Rectangl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8" name="Rectangl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9" name="Rectangl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" name="Rectangl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1" name="Rectangl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2" name="Rectangl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3" name="Rectangl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4" name="Rectangl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5" name="Rectangl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6" name="Rectangl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7" name="Rectangl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8" name="Rectangl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9" name="Rectangl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0" name="Rectangl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1" name="Rectangl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2" name="Rectangl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3" name="Rectangl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4" name="Rectangl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5" name="Rectangl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6" name="Rectangl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7" name="Rectangl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" name="Rectangl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9" name="Rectangl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0" name="Rectangl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1" name="Rectangl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2" name="Rectangl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3" name="Rectangl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4" name="Rectangl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" name="Rectangl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" name="Rectangl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" name="Rectangl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8" name="Rectangl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9" name="Rectangl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0" name="Rectangl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1" name="Rectangl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2" name="Rectangl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3" name="Rectangl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4" name="Rectangl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5" name="Rectangl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6" name="Rectangl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7" name="Rectangl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8" name="Rectangl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9" name="Rectangl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0" name="Rectangl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1" name="Rectangl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2" name="Rectangl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3" name="Rectangl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4" name="Rectangl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" name="Rectangl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6" name="Rectangl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7" name="Rectangl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8" name="Rectangl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9" name="Rectangl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0" name="Rectangl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1" name="Rectangl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2" name="Rectangl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3" name="Rectangl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4" name="Rectangl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" name="Rectangl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6" name="Rectangl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7" name="Rectangl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8" name="Rectangl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9" name="Rectangl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0" name="Rectangl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1" name="Rectangl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" name="Rectangl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3" name="Rectangl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4" name="Rectangl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5" name="Rectangl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6" name="Rectangl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7" name="Rectangl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8" name="Rectangl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9" name="Rectangl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0" name="Rectangl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1" name="Rectangl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" name="Rectangl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3" name="Rectangl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4" name="Rectangl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5" name="Rectangl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6" name="Rectangl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7" name="Rectangl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8" name="Rectangl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9" name="Rectangl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0" name="Rectangl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1" name="Rectangl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" name="Rectangl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3" name="Rectangl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4" name="Rectangl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5" name="Rectangl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6" name="Rectangl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7" name="Rectangl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8" name="Rectangl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9" name="Rectangl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0" name="Rectangl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1" name="Rectangl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2" name="Rectangl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3" name="Rectangl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4" name="Rectangl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5" name="Rectangl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6" name="Rectangl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7" name="Rectangl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8" name="Rectangl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9" name="Rectangl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0" name="Rectangl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1" name="Rectangl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2" name="Rectangl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3" name="Rectangl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4" name="Rectangl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5" name="Rectangl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6" name="Rectangl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7" name="Rectangl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8" name="Rectangl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9" name="Rectangl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10" name="Rectangl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1" name="Rectangl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2" name="Rectangl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3" name="Rectangl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4" name="Rectangl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5" name="Rectangl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6" name="Rectangl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7" name="Rectangl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8" name="Rectangl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9" name="Rectangl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0" name="Rectangle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1" name="Rectangl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2" name="Rectangle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3" name="Rectangl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4" name="Rectangle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5" name="Rectangl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6" name="Rectangle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7" name="Rectangle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8" name="Rectangle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9" name="Rectangl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0" name="Rectangl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1" name="Rectangle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2" name="Rectangl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3" name="Rectangle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4" name="Rectangl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5" name="Rectangle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6" name="Rectangl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7" name="Rectangle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8" name="Rectangle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9" name="Rectangle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0" name="Rectangle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1" name="Rectangle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2" name="Rectangle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3" name="Rectangle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4" name="Rectangle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5" name="Rectangle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6" name="Rectangle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7" name="Rectangle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8" name="Rectangle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9" name="Rectangle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0" name="Rectangle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1" name="Rectangl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2" name="Rectangle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3" name="Rectangl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4" name="Rectangle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5" name="Rectangle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6" name="Rectangle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7" name="Rectangle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8" name="Rectangle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9" name="Rectangl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0" name="Rectangle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1" name="Rectangle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2" name="Rectangl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3" name="Rectangl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4" name="Rectangle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5" name="Rectangle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6" name="Rectangle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7" name="Rectangle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8" name="Rectangle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9" name="Rectangl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0" name="Rectangle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1" name="Rectangle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2" name="Rectangle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3" name="Rectangl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4" name="Rectangl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5" name="Rectangle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6" name="Rectangle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7" name="Rectangle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8" name="Rectangle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9" name="Rectangle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0" name="Rectangle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1" name="Rectangle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2" name="Rectangle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3" name="Rectangle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4" name="Rectangle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5" name="Rectangle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6" name="Rectangle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7" name="Rectangle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8" name="Rectangle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9" name="Rectangle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0" name="Rectangle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1" name="Rectangle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2" name="Rectangle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3" name="Rectangle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4" name="Rectangl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5" name="Rectangle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6" name="Rectangle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7" name="Rectangle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8" name="Rectangle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9" name="Rectangle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0" name="Rectangle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1" name="Rectangle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2" name="Rectangle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3" name="Rectangle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4" name="Rectangle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5" name="Rectangl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6" name="Rectangle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7" name="Rectangle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8" name="Rectangle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9" name="Rectangle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0" name="Rectangle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1" name="Rectangle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2" name="Rectangle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3" name="Rectangle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4" name="Rectangle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5" name="Rectangle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" name="Rectangl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" name="Rectangle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8" name="Rectangle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9" name="Rectangl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0" name="Rectangle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" name="Rectangle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" name="Rectangle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3" name="Rectangle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4" name="Rectangle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5" name="Rectangle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6" name="Rectangle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7" name="Rectangle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8" name="Rectangle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" name="Rectangle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0" name="Rectangle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1" name="Rectangle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2" name="Rectangle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3" name="Rectangle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4" name="Rectangle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" name="Rectangle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" name="Rectangle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" name="Rectangle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8" name="Rectangle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9" name="Rectangle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0" name="Rectangle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1" name="Rectangle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" name="Rectangle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3" name="Rectangle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4" name="Rectangle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5" name="Rectangle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6" name="Rectangle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7" name="Rectangle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" name="Rectangle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9" name="Rectangle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0" name="Rectangle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1" name="Rectangle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" name="Rectangle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3" name="Rectangle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4" name="Rectangle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5" name="Rectangle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6" name="Rectangle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7" name="Rectangle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8" name="Rectangle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9" name="Rectangle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0" name="Rectangle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1" name="Rectangle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2" name="Rectangle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3" name="Rectangle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4" name="Rectangle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5" name="Rectangle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6" name="Rectangle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7" name="Rectangle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8" name="Rectangle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" name="Rectangle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" name="Rectangle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" name="Rectangle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" name="Rectangle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" name="Rectangle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" name="Rectangle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" name="Rectangle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" name="Rectangle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" name="Rectangle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" name="Rectangle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" name="Rectangle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" name="Rectangle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" name="Rectangle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" name="Rectangle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3" name="Rectangle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4" name="Rectangle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5" name="Rectangle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6" name="Rectangle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7" name="Rectangle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8" name="Rectangle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9" name="Rectangle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0" name="Rectangle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1" name="Rectangle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2" name="Rectangle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3" name="Rectangle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4" name="Rectangle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5" name="Rectangle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6" name="Rectangle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7" name="Rectangle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" name="Rectangle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" name="Rectangle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" name="Rectangle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1" name="Rectangle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" name="Rectangle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" name="Rectangle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4" name="Rectangle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" name="Rectangle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" name="Rectangle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" name="Rectangle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8" name="Rectangle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9" name="Rectangle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" name="Rectangle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" name="Rectangle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" name="Rectangle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" name="Rectangle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" name="Rectangle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5" name="Rectangle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6" name="Rectangle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7" name="Rectangle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" name="Rectangle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" name="Rectangle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" name="Rectangle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" name="Rectangle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" name="Rectangle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" name="Rectangle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4" name="Rectangle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" name="Rectangle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" name="Rectangle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7" name="Rectangle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" name="Rectangle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" name="Rectangle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" name="Rectangle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1" name="Rectangle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" name="Rectangle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" name="Rectangle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" name="Rectangle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" name="Rectangle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" name="Rectangle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" name="Rectangle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" name="Rectangle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" name="Rectangle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" name="Rectangle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" name="Rectangle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" name="Rectangle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3" name="Rectangle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4" name="Rectangle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5" name="Rectangle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6" name="Rectangle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7" name="Rectangle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" name="Rectangle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" name="Rectangle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" name="Rectangle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" name="Rectangle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" name="Rectangle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" name="Rectangle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" name="Rectangle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" name="Rectangle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" name="Rectangle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" name="Rectangle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" name="Rectangle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" name="Rectangle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" name="Rectangle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" name="Rectangle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2" name="Rectangle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3" name="Rectangle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4" name="Rectangle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5" name="Rectangle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6" name="Rectangle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7" name="Rectangle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8" name="Rectangle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9" name="Rectangle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0" name="Rectangle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1" name="Rectangle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2" name="Rectangle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3" name="Rectangle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4" name="Rectangle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5" name="Rectangle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6" name="Rectangle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" name="Rectangle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" name="Rectangle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" name="Rectangle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" name="Rectangle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" name="Rectangle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" name="Rectangle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3" name="Rectangle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" name="Rectangle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" name="Rectangle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6" name="Rectangle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" name="Rectangle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" name="Rectangle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" name="Rectangle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" name="Rectangle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" name="Rectangle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" name="Rectangle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" name="Rectangle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" name="Rectangle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" name="Rectangle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6" name="Rectangle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" name="Rectangle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" name="Rectangle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" name="Rectangle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" name="Rectangle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" name="Rectangle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2" name="Rectangle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3" name="Rectangle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" name="Rectangle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" name="Rectangle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" name="Rectangle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" name="Rectangle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" name="Rectangle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" name="Rectangle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" name="Rectangle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" name="Rectangle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" name="Rectangle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" name="Rectangle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" name="Rectangle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" name="Rectangle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" name="Rectangle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" name="Rectangle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" name="Rectangle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" name="Rectangle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" name="Rectangle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" name="Rectangle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" name="Rectangle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" name="Rectangle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" name="Rectangle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" name="Rectangle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" name="Rectangle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" name="Rectangle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" name="Rectangle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" name="Rectangle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" name="Rectangle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" name="Rectangle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" name="Rectangle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3" name="Rectangle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4" name="Rectangle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5" name="Rectangle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6" name="Rectangle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" name="Rectangle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8" name="Rectangle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9" name="Rectangle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0" name="Rectangle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1" name="Rectangle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2" name="Rectangle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" name="Rectangle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4" name="Rectangle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5" name="Rectangle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" name="Rectangle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7" name="Rectangle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8" name="Rectangle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9" name="Rectangle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0" name="Rectangle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1" name="Rectangle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2" name="Rectangle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" name="Rectangle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4" name="Rectangle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5" name="Rectangle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6" name="Rectangle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7" name="Rectangle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8" name="Rectangle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" name="Rectangle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" name="Rectangle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1" name="Rectangle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2" name="Rectangle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3" name="Rectangle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4" name="Rectangle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5" name="Rectangle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6" name="Rectangle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7" name="Rectangle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8" name="Rectangle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9" name="Rectangle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0" name="Rectangle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1" name="Rectangle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2" name="Rectangle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3" name="Rectangle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4" name="Rectangle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5" name="Rectangle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6" name="Rectangle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7" name="Rectangle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" name="Rectangle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" name="Rectangle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0" name="Rectangle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1" name="Rectangle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2" name="Rectangle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3" name="Rectangle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4" name="Rectangle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5" name="Rectangle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6" name="Rectangle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7" name="Rectangle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" name="Rectangle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" name="Rectangle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0" name="Rectangle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1" name="Rectangle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2" name="Rectangle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3" name="Rectangle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" name="Rectangle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" name="Rectangle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6" name="Rectangle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7" name="Rectangle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8" name="Rectangle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9" name="Rectangle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0" name="Rectangle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1" name="Rectangle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2" name="Rectangle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3" name="Rectangle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4" name="Rectangle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5" name="Rectangle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" name="Rectangle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7" name="Rectangle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8" name="Rectangle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9" name="Rectangle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0" name="Rectangle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1" name="Rectangle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2" name="Rectangle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3" name="Rectangle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4" name="Rectangle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5" name="Rectangle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" name="Rectangle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7" name="Rectangle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8" name="Rectangle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9" name="Rectangle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0" name="Rectangle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1" name="Rectangle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2" name="Rectangle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3" name="Rectangle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4" name="Rectangle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5" name="Rectangle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6" name="Rectangle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7" name="Rectangle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8" name="Rectangle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9" name="Rectangle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0" name="Rectangle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1" name="Rectangle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2" name="Rectangle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3" name="Rectangle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4" name="Rectangle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5" name="Rectangle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6" name="Rectangle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7" name="Rectangle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8" name="Rectangle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9" name="Rectangle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0" name="Rectangle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1" name="Rectangle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2" name="Rectangle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3" name="Rectangle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4" name="Rectangle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5" name="Rectangle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6" name="Rectangle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7" name="Rectangle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8" name="Rectangle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9" name="Rectangle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0" name="Rectangle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1" name="Rectangle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2" name="Rectangle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3" name="Rectangle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4" name="Rectangle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5" name="Rectangle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6" name="Rectangle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7" name="Rectangle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8" name="Rectangle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9" name="Rectangle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0" name="Rectangle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1" name="Rectangle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2" name="Rectangle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3" name="Rectangle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4" name="Rectangle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5" name="Rectangle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6" name="Rectangle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7" name="Rectangle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8" name="Rectangle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9" name="Rectangle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0" name="Rectangle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1" name="Rectangle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2" name="Rectangle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3" name="Rectangle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4" name="Rectangle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5" name="Rectangle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6" name="Rectangle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7" name="Rectangle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8" name="Rectangle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9" name="Rectangle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0" name="Rectangle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1" name="Rectangle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2" name="Rectangle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3" name="Rectangle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4" name="Rectangle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5" name="Rectangle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6" name="Rectangle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7" name="Rectangle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8" name="Rectangle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9" name="Rectangle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0" name="Rectangle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1" name="Rectangle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2" name="Rectangle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3" name="Rectangle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4" name="Rectangle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5" name="Rectangle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6" name="Rectangle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7" name="Rectangle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8" name="Rectangle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99" name="Rectangle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0" name="Rectangle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1" name="Rectangle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2" name="Rectangle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3" name="Rectangle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4" name="Rectangle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5" name="Rectangle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6" name="Rectangle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7" name="Rectangle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8" name="Rectangle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9" name="Rectangle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0" name="Rectangle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1" name="Rectangle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2" name="Rectangle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3" name="Rectangle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4" name="Rectangle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5" name="Rectangle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6" name="Rectangle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7" name="Rectangle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8" name="Rectangle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9" name="Rectangle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0" name="Rectangle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1" name="Rectangle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2" name="Rectangle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3" name="Rectangle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4" name="Rectangle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5" name="Rectangle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6" name="Rectangle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7" name="Rectangle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8" name="Rectangle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9" name="Rectangle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0" name="Rectangle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1" name="Rectangle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2" name="Rectangle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3" name="Rectangle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4" name="Rectangle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5" name="Rectangle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6" name="Rectangle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7" name="Rectangle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8" name="Rectangle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9" name="Rectangle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0" name="Rectangle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1" name="Rectangle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2" name="Rectangle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3" name="Rectangle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4" name="Rectangle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5" name="Rectangle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6" name="Rectangle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7" name="Rectangle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8" name="Rectangle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9" name="Rectangle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0" name="Rectangle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1" name="Rectangle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2" name="Rectangle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3" name="Rectangle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4" name="Rectangle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5" name="Rectangle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6" name="Rectangle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7" name="Rectangle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8" name="Rectangle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9" name="Rectangle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0" name="Rectangle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1" name="Rectangle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2" name="Rectangle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3" name="Rectangle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4" name="Rectangle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5" name="Rectangle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6" name="Rectangle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7" name="Rectangle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8" name="Rectangle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9" name="Rectangle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0" name="Rectangle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1" name="Rectangle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2" name="Rectangle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3" name="Rectangle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4" name="Rectangle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5" name="Rectangle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6" name="Rectangle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7" name="Rectangle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8" name="Rectangle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9" name="Rectangle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0" name="Rectangle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1" name="Rectangle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2" name="Rectangle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3" name="Rectangle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4" name="Rectangle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5" name="Rectangle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6" name="Rectangle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7" name="Rectangle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8" name="Rectangle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9" name="Rectangle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0" name="Rectangle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1" name="Rectangle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2" name="Rectangle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3" name="Rectangle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4" name="Rectangle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5" name="Rectangle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6" name="Rectangle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7" name="Rectangle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8" name="Rectangle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9" name="Rectangle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0" name="Rectangle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1" name="Rectangle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2" name="Rectangle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3" name="Rectangle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4" name="Rectangle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5" name="Rectangle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6" name="Rectangle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7" name="Rectangle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8" name="Rectangle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9" name="Rectangle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0" name="Rectangle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1" name="Rectangle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2" name="Rectangle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3" name="Rectangle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4" name="Rectangle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5" name="Rectangle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6" name="Rectangle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7" name="Rectangle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8" name="Rectangle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9" name="Rectangle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0" name="Rectangle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1" name="Rectangle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2" name="Rectangle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3" name="Rectangle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4" name="Rectangle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5" name="Rectangle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6" name="Rectangle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7" name="Rectangle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8" name="Rectangle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9" name="Rectangle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0" name="Rectangle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1" name="Rectangle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2" name="Rectangle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3" name="Rectangle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4" name="Rectangle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5" name="Rectangle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6" name="Rectangle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7" name="Rectangle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8" name="Rectangle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9" name="Rectangle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0" name="Rectangle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1" name="Rectangle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2" name="Rectangle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3" name="Rectangle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4" name="Rectangle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5" name="Rectangle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6" name="Rectangle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7" name="Rectangle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8" name="Rectangle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49" name="Rectangle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0" name="Rectangle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1" name="Rectangle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2" name="Rectangle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3" name="Rectangle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4" name="Rectangle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5" name="Rectangle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6" name="Rectangle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7" name="Rectangle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8" name="Rectangle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9" name="Rectangle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0" name="Rectangle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1" name="Rectangle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2" name="Rectangle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3" name="Rectangle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4" name="Rectangle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5" name="Rectangle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6" name="Rectangle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7" name="Rectangle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8" name="Rectangle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9" name="Rectangle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0" name="Rectangle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1" name="Rectangle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2" name="Rectangle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3" name="Rectangle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4" name="Rectangle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5" name="Rectangle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6" name="Rectangle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7" name="Rectangle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8" name="Rectangle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9" name="Rectangle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0" name="Rectangle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1" name="Rectangle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2" name="Rectangle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3" name="Rectangle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4" name="Rectangle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5" name="Rectangle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6" name="Rectangle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7" name="Rectangle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8" name="Rectangle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9" name="Rectangle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0" name="Rectangle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1" name="Rectangle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2" name="Rectangle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3" name="Rectangle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4" name="Rectangle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5" name="Rectangle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6" name="Rectangle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7" name="Rectangle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8" name="Rectangle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9" name="Rectangle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0" name="Rectangle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1" name="Rectangle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2" name="Rectangle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3" name="Rectangle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4" name="Rectangle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5" name="Rectangle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6" name="Rectangle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7" name="Rectangle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8" name="Rectangle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9" name="Rectangle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0" name="Rectangle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1" name="Rectangle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2" name="Rectangle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3" name="Rectangle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4" name="Rectangle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5" name="Rectangle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6" name="Rectangle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7" name="Rectangle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8" name="Rectangle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9" name="Rectangle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0" name="Rectangle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1" name="Rectangle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2" name="Rectangle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3" name="Rectangle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4" name="Rectangle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5" name="Rectangle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6" name="Rectangle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7" name="Rectangle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8" name="Rectangle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9" name="Rectangle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0" name="Rectangle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1" name="Rectangle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2" name="Rectangle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3" name="Rectangle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4" name="Rectangle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5" name="Rectangle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6" name="Rectangle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7" name="Rectangle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8" name="Rectangle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9" name="Rectangle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0" name="Rectangle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1" name="Rectangle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2" name="Rectangle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3" name="Rectangle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4" name="Rectangle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5" name="Rectangle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6" name="Rectangle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7" name="Rectangle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8" name="Rectangle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9" name="Rectangle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0" name="Rectangle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1" name="Rectangle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2" name="Rectangle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3" name="Rectangle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4" name="Rectangle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5" name="Rectangle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6" name="Rectangle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7" name="Rectangle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8" name="Rectangle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9" name="Rectangle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60" name="Rectangle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1" name="Rectangle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2" name="Rectangle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3" name="Rectangle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4" name="Rectangle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5" name="Rectangle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6" name="Rectangle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7" name="Rectangle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8" name="Rectangle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9" name="Rectangle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0" name="Rectangle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1" name="Rectangle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2" name="Rectangle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3" name="Rectangle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4" name="Rectangle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5" name="Rectangle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6" name="Rectangle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7" name="Rectangle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8" name="Rectangle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9" name="Rectangle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0" name="Rectangle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1" name="Rectangle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2" name="Rectangle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3" name="Rectangle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4" name="Rectangle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5" name="Rectangle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6" name="Rectangle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7" name="Rectangle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8" name="Rectangle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9" name="Rectangle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0" name="Rectangle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1" name="Rectangle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2" name="Rectangle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3" name="Rectangle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4" name="Rectangle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5" name="Rectangle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6" name="Rectangle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7" name="Rectangle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8" name="Rectangle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9" name="Rectangle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00" name="Rectangle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1" name="Rectangle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2" name="Rectangle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3" name="Rectangle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4" name="Rectangle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5" name="Rectangle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6" name="Rectangle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7" name="Rectangle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8" name="Rectangle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9" name="Rectangle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0" name="Rectangle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1" name="Rectangle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2" name="Rectangle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3" name="Rectangle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4" name="Rectangle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5" name="Rectangle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6" name="Rectangle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7" name="Rectangle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8" name="Rectangle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9" name="Rectangle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0" name="Rectangle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1" name="Rectangle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2" name="Rectangle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3" name="Rectangle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4" name="Rectangle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5" name="Rectangle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6" name="Rectangle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7" name="Rectangle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8" name="Rectangle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9" name="Rectangle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0" name="Rectangle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1" name="Rectangle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2" name="Rectangle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3" name="Rectangle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4" name="Rectangle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5" name="Rectangle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6" name="Rectangle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7" name="Rectangle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8" name="Rectangle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9" name="Rectangle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0" name="Rectangle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1" name="Rectangle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2" name="Rectangle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3" name="Rectangle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4" name="Rectangle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5" name="Rectangle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6" name="Rectangle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7" name="Rectangle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8" name="Rectangle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9" name="Rectangle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0" name="Rectangle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1" name="Rectangle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2" name="Rectangle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3" name="Rectangle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4" name="Rectangle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5" name="Rectangle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6" name="Rectangle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7" name="Rectangle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8" name="Rectangle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9" name="Rectangle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0" name="Rectangle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1" name="Rectangle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2" name="Rectangle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3" name="Rectangle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4" name="Rectangle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5" name="Rectangle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6" name="Rectangle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7" name="Rectangle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8" name="Rectangle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9" name="Rectangle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0" name="Rectangle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1" name="Rectangle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2" name="Rectangle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3" name="Rectangle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4" name="Rectangle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5" name="Rectangle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6" name="Rectangle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7" name="Rectangle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8" name="Rectangle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9" name="Rectangle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0" name="Rectangle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1" name="Rectangle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2" name="Rectangle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3" name="Rectangle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4" name="Rectangle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5" name="Rectangle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6" name="Rectangle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7" name="Rectangle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8" name="Rectangle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9" name="Rectangle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0" name="Rectangle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1" name="Rectangle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2" name="Rectangle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3" name="Rectangle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4" name="Rectangle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5" name="Rectangle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6" name="Rectangle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7" name="Rectangle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8" name="Rectangle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9" name="Rectangle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0" name="Rectangle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1" name="Rectangle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2" name="Rectangle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3" name="Rectangle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4" name="Rectangle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5" name="Rectangle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6" name="Rectangle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7" name="Rectangle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8" name="Rectangle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9" name="Rectangle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0" name="Rectangle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1" name="Rectangle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2" name="Rectangle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3" name="Rectangle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4" name="Rectangle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5" name="Rectangle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6" name="Rectangle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7" name="Rectangle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8" name="Rectangle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9" name="Rectangle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0" name="Rectangle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1" name="Rectangle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2" name="Rectangle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3" name="Rectangle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4" name="Rectangle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5" name="Rectangle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6" name="Rectangle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7" name="Rectangle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8" name="Rectangle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9" name="Rectangle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0" name="Rectangle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1" name="Rectangle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2" name="Rectangle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3" name="Rectangle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4" name="Rectangle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5" name="Rectangle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6" name="Rectangle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7" name="Rectangle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8" name="Rectangle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9" name="Rectangle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0" name="Rectangle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1" name="Rectangle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2" name="Rectangle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3" name="Rectangle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4" name="Rectangle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5" name="Rectangle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6" name="Rectangle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7" name="Rectangle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8" name="Rectangle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9" name="Rectangle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0" name="Rectangle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1" name="Rectangle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2" name="Rectangle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3" name="Rectangle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4" name="Rectangle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5" name="Rectangle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6" name="Rectangle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7" name="Rectangle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8" name="Rectangle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59" name="Rectangle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0" name="Rectangle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1" name="Rectangle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2" name="Rectangle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3" name="Rectangle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4" name="Rectangle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5" name="Rectangle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6" name="Rectangle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7" name="Rectangle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8" name="Rectangle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9" name="Rectangle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0" name="Rectangle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1" name="Rectangle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2" name="Rectangle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3" name="Rectangle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4" name="Rectangle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5" name="Rectangle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6" name="Rectangle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7" name="Rectangle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8" name="Rectangle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9" name="Rectangle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0" name="Rectangle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1" name="Rectangle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2" name="Rectangle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3" name="Rectangle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4" name="Rectangle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5" name="Rectangle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6" name="Rectangle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7" name="Rectangle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8" name="Rectangle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9" name="Rectangle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0" name="Rectangle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1" name="Rectangle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2" name="Rectangle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3" name="Rectangle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4" name="Rectangle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5" name="Rectangle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6" name="Rectangle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7" name="Rectangle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8" name="Rectangle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9" name="Rectangle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0" name="Rectangle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1" name="Rectangle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2" name="Rectangle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3" name="Rectangle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4" name="Rectangle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5" name="Rectangle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6" name="Rectangle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7" name="Rectangle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8" name="Rectangle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9" name="Rectangle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0" name="Rectangle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1" name="Rectangle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2" name="Rectangle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3" name="Rectangle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4" name="Rectangle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5" name="Rectangle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6" name="Rectangle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7" name="Rectangle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8" name="Rectangle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9" name="Rectangle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0" name="Rectangle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1" name="Rectangle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2" name="Rectangle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3" name="Rectangle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4" name="Rectangle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5" name="Rectangle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6" name="Rectangle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7" name="Rectangle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8" name="Rectangle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9" name="Rectangle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0" name="Rectangle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1" name="Rectangle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2" name="Rectangle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3" name="Rectangle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4" name="Rectangle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5" name="Rectangle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6" name="Rectangle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7" name="Rectangle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8" name="Rectangle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9" name="Rectangle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0" name="Rectangle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1" name="Rectangle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2" name="Rectangle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3" name="Rectangle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4" name="Rectangle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5" name="Rectangle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6" name="Rectangle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7" name="Rectangle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8" name="Rectangle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9" name="Rectangle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0" name="Rectangle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1" name="Rectangle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2" name="Rectangle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3" name="Rectangle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4" name="Rectangle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5" name="Rectangle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6" name="Rectangle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7" name="Rectangle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8" name="Rectangle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9" name="Rectangle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0" name="Rectangle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1" name="Rectangle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2" name="Rectangle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3" name="Rectangle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4" name="Rectangle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5" name="Rectangle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6" name="Rectangle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7" name="Rectangle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8" name="Rectangle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9" name="Rectangle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0" name="Rectangle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1" name="Rectangle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2" name="Rectangle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3" name="Rectangle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4" name="Rectangle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5" name="Rectangle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6" name="Rectangle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7" name="Rectangle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8" name="Rectangle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9" name="Rectangle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0" name="Rectangle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1" name="Rectangle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2" name="Rectangle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3" name="Rectangle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4" name="Rectangle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5" name="Rectangle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6" name="Rectangle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7" name="Rectangle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8" name="Rectangle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9" name="Rectangle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0" name="Rectangle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1" name="Rectangle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2" name="Rectangle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3" name="Rectangle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4" name="Rectangle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5" name="Rectangle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6" name="Rectangle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7" name="Rectangle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8" name="Rectangle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9" name="Rectangle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0" name="Rectangle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1" name="Rectangle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2" name="Rectangle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3" name="Rectangle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4" name="Rectangle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5" name="Rectangle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6" name="Rectangle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7" name="Rectangle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8" name="Rectangle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9" name="Rectangle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0" name="Rectangle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1" name="Rectangle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2" name="Rectangle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3" name="Rectangle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4" name="Rectangle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5" name="Rectangle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6" name="Rectangle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7" name="Rectangle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8" name="Rectangle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9" name="Rectangle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0" name="Rectangle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1" name="Rectangle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2" name="Rectangle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3" name="Rectangle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4" name="Rectangle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5" name="Rectangle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6" name="Rectangle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7" name="Rectangle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8" name="Rectangle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9" name="Rectangle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0" name="Rectangle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1" name="Rectangle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2" name="Rectangle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3" name="Rectangle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4" name="Rectangle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5" name="Rectangle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6" name="Rectangle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7" name="Rectangle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8" name="Rectangle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9" name="Rectangle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0" name="Rectangle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1" name="Rectangle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2" name="Rectangle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3" name="Rectangle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4" name="Rectangle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5" name="Rectangle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6" name="Rectangle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7" name="Rectangle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8" name="Rectangle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9" name="Rectangle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0" name="Rectangle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1" name="Rectangle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2" name="Rectangle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3" name="Rectangle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4" name="Rectangle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5" name="Rectangle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6" name="Rectangle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7" name="Rectangle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8" name="Rectangle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9" name="Rectangle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0" name="Rectangle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1" name="Rectangle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2" name="Rectangle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3" name="Rectangle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4" name="Rectangle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5" name="Rectangle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6" name="Rectangle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7" name="Rectangle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8" name="Rectangle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9" name="Rectangle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0" name="Rectangle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1" name="Rectangle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2" name="Rectangle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3" name="Rectangle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4" name="Rectangle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5" name="Rectangle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6" name="Rectangle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7" name="Rectangle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8" name="Rectangle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9" name="Rectangle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0" name="Rectangle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1" name="Rectangle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2" name="Rectangle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3" name="Rectangle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4" name="Rectangle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5" name="Rectangle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6" name="Rectangle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7" name="Rectangle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8" name="Rectangle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9" name="Rectangle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0" name="Rectangle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1" name="Rectangle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2" name="Rectangle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3" name="Rectangle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4" name="Rectangle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5" name="Rectangle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6" name="Rectangle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7" name="Rectangle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8" name="Rectangle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9" name="Rectangle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0" name="Rectangle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1" name="Rectangle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2" name="Rectangle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3" name="Rectangle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4" name="Rectangle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5" name="Rectangle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6" name="Rectangle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7" name="Rectangle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8" name="Rectangle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9" name="Rectangle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0" name="Rectangle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1" name="Rectangle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2" name="Rectangle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3" name="Rectangle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4" name="Rectangle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5" name="Rectangle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6" name="Rectangle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7" name="Rectangle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8" name="Rectangle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9" name="Rectangle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0" name="Rectangle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1" name="Rectangle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2" name="Rectangle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3" name="Rectangle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4" name="Rectangle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5" name="Rectangle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6" name="Rectangle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7" name="Rectangle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8" name="Rectangle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9" name="Rectangle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0" name="Rectangle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1" name="Rectangle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2" name="Rectangle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3" name="Rectangle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4" name="Rectangle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5" name="Rectangle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6" name="Rectangle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7" name="Rectangle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8" name="Rectangle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9" name="Rectangle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0" name="Rectangle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1" name="Rectangle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2" name="Rectangle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3" name="Rectangle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4" name="Rectangle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5" name="Rectangle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6" name="Rectangle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7" name="Rectangle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8" name="Rectangle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9" name="Rectangle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0" name="Rectangle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1" name="Rectangle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2" name="Rectangle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3" name="Rectangle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4" name="Rectangle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5" name="Rectangle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6" name="Rectangle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7" name="Rectangle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8" name="Rectangle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9" name="Rectangle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0" name="Rectangle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1" name="Rectangle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2" name="Rectangle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3" name="Rectangle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4" name="Rectangle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5" name="Rectangle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6" name="Rectangle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7" name="Rectangle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8" name="Rectangle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9" name="Rectangle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0" name="Rectangle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1" name="Rectangle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2" name="Rectangle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3" name="Rectangle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4" name="Rectangle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5" name="Rectangle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6" name="Rectangle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7" name="Rectangle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8" name="Rectangle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9" name="Rectangle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0" name="Rectangle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1" name="Rectangle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2" name="Rectangle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3" name="Rectangle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4" name="Rectangle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5" name="Rectangle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6" name="Rectangle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7" name="Rectangle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8" name="Rectangle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9" name="Rectangle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0" name="Rectangle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1" name="Rectangle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2" name="Rectangle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3" name="Rectangle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4" name="Rectangle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5" name="Rectangle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6" name="Rectangle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7" name="Rectangle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8" name="Rectangle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9" name="Rectangle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0" name="Rectangle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1" name="Rectangle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2" name="Rectangle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3" name="Rectangle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4" name="Rectangle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5" name="Rectangle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6" name="Rectangle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7" name="Rectangle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8" name="Rectangle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9" name="Rectangle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0" name="Rectangle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1" name="Rectangle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2" name="Rectangle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3" name="Rectangle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4" name="Rectangle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5" name="Rectangle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6" name="Rectangle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7" name="Rectangle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8" name="Rectangle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9" name="Rectangle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0" name="Rectangle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1" name="Rectangle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2" name="Rectangle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3" name="Rectangle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4" name="Rectangle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5" name="Rectangle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6" name="Rectangle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7" name="Rectangle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8" name="Rectangle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9" name="Rectangle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0" name="Rectangle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1" name="Rectangle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2" name="Rectangle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3" name="Rectangle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4" name="Rectangle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5" name="Rectangle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6" name="Rectangle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7" name="Rectangle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8" name="Rectangle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9" name="Rectangle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0" name="Rectangle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1" name="Rectangle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2" name="Rectangle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3" name="Rectangle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4" name="Rectangle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5" name="Rectangle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6" name="Rectangle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7" name="Rectangle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8" name="Rectangle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9" name="Rectangle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0" name="Rectangle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1" name="Rectangle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2" name="Rectangle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3" name="Rectangle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4" name="Rectangle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5" name="Rectangle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6" name="Rectangle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7" name="Rectangle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8" name="Rectangle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9" name="Rectangle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0" name="Rectangle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1" name="Rectangle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2" name="Rectangle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3" name="Rectangle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4" name="Rectangle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5" name="Rectangle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6" name="Rectangle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7" name="Rectangle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8" name="Rectangle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9" name="Rectangle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0" name="Rectangle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1" name="Rectangle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2" name="Rectangle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3" name="Rectangle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4" name="Rectangle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5" name="Rectangle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6" name="Rectangle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7" name="Rectangle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8" name="Rectangle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9" name="Rectangle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0" name="Rectangle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1" name="Rectangle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2" name="Rectangle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3" name="Rectangle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4" name="Rectangle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5" name="Rectangle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6" name="Rectangle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7" name="Rectangle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8" name="Rectangle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9" name="Rectangle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0" name="Rectangle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1" name="Rectangle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2" name="Rectangle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3" name="Rectangle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4" name="Rectangle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5" name="Rectangle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6" name="Rectangle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7" name="Rectangle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8" name="Rectangle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9" name="Rectangle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0" name="Rectangle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1" name="Rectangle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2" name="Rectangle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3" name="Rectangle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4" name="Rectangle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5" name="Rectangle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6" name="Rectangle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7" name="Rectangle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8" name="Rectangle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9" name="Rectangle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0" name="Rectangle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1" name="Rectangle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2" name="Rectangle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3" name="Rectangle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4" name="Rectangle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5" name="Rectangle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6" name="Rectangle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7" name="Rectangle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8" name="Rectangle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9" name="Rectangle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0" name="Rectangle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1" name="Rectangle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2" name="Rectangle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3" name="Rectangle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4" name="Rectangle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5" name="Rectangle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6" name="Rectangle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7" name="Rectangle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8" name="Rectangle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9" name="Rectangle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0" name="Rectangle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1" name="Rectangle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2" name="Rectangle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3" name="Rectangle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4" name="Rectangle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5" name="Rectangle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6" name="Rectangle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7" name="Rectangle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8" name="Rectangle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9" name="Rectangle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0" name="Rectangle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1" name="Rectangle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2" name="Rectangle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3" name="Rectangle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4" name="Rectangle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5" name="Rectangle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6" name="Rectangle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7" name="Rectangle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8" name="Rectangle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9" name="Rectangle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0" name="Rectangle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1" name="Rectangle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2" name="Rectangle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3" name="Rectangle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4" name="Rectangle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5" name="Rectangle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6" name="Rectangle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7" name="Rectangle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8" name="Rectangle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9" name="Rectangle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0" name="Rectangle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1" name="Rectangle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2" name="Rectangle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3" name="Rectangle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4" name="Rectangle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5" name="Rectangle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6" name="Rectangle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7" name="Rectangle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8" name="Rectangle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9" name="Rectangle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0" name="Rectangle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1" name="Rectangle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2" name="Rectangle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3" name="Rectangle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4" name="Rectangle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5" name="Rectangle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6" name="Rectangle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7" name="Rectangle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8" name="Rectangle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9" name="Rectangle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0" name="Rectangle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1" name="Rectangle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2" name="Rectangle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3" name="Rectangle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4" name="Rectangle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5" name="Rectangle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6" name="Rectangle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7" name="Rectangle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8" name="Rectangle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9" name="Rectangle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0" name="Rectangle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1" name="Rectangle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2" name="Rectangle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3" name="Rectangle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4" name="Rectangle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5" name="Rectangle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6" name="Rectangle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7" name="Rectangle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8" name="Rectangle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9" name="Rectangle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0" name="Rectangle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1" name="Rectangle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2" name="Rectangle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3" name="Rectangle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4" name="Rectangle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5" name="Rectangle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6" name="Rectangle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7" name="Rectangle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8" name="Rectangle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9" name="Rectangle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0" name="Rectangle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1" name="Rectangle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2" name="Rectangle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3" name="Rectangle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4" name="Rectangle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5" name="Rectangle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6" name="Rectangle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7" name="Rectangle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8" name="Rectangle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9" name="Rectangle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0" name="Rectangle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1" name="Rectangle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2" name="Rectangle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3" name="Rectangle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4" name="Rectangle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5" name="Rectangle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6" name="Rectangle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7" name="Rectangle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8" name="Rectangle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9" name="Rectangle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0" name="Rectangle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1" name="Rectangle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2" name="Rectangle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3" name="Rectangle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4" name="Rectangle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5" name="Rectangle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6" name="Rectangle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7" name="Rectangle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8" name="Rectangle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9" name="Rectangle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0" name="Rectangle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1" name="Rectangle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2" name="Rectangle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3" name="Rectangle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4" name="Rectangle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5" name="Rectangle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6" name="Rectangle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7" name="Rectangle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8" name="Rectangle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9" name="Rectangle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0" name="Rectangle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1" name="Rectangle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2" name="Rectangle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3" name="Rectangle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4" name="Rectangle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5" name="Rectangle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6" name="Rectangle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7" name="Rectangle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8" name="Rectangle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9" name="Rectangle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0" name="Rectangle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1" name="Rectangle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2" name="Rectangle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3" name="Rectangle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4" name="Rectangle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5" name="Rectangle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6" name="Rectangle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7" name="Rectangle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8" name="Rectangle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9" name="Rectangle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70" name="Rectangle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1" name="Rectangle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2" name="Rectangle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3" name="Rectangle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4" name="Rectangle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5" name="Rectangle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6" name="Rectangle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7" name="Rectangle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8" name="Rectangle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9" name="Rectangle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0" name="Rectangle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1" name="Rectangle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2" name="Rectangle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3" name="Rectangle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4" name="Rectangle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5" name="Rectangle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6" name="Rectangle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7" name="Rectangle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8" name="Rectangle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9" name="Rectangle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0" name="Rectangle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1" name="Rectangle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2" name="Rectangle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3" name="Rectangle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4" name="Rectangle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5" name="Rectangle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6" name="Rectangle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7" name="Rectangle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8" name="Rectangle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9" name="Rectangle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0" name="Rectangle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1" name="Rectangle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2" name="Rectangle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3" name="Rectangle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4" name="Rectangle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5" name="Rectangle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6" name="Rectangle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7" name="Rectangle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8" name="Rectangle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9" name="Rectangle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0" name="Rectangle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1" name="Rectangle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2" name="Rectangle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3" name="Rectangle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4" name="Rectangle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5" name="Rectangle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6" name="Rectangle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7" name="Rectangle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8" name="Rectangle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9" name="Rectangle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0" name="Rectangle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1" name="Rectangle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2" name="Rectangle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3" name="Rectangle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4" name="Rectangle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5" name="Rectangle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6" name="Rectangle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7" name="Rectangle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8" name="Rectangle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9" name="Rectangle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0" name="Rectangle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1" name="Rectangle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2" name="Rectangle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3" name="Rectangle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4" name="Rectangle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5" name="Rectangle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6" name="Rectangle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7" name="Rectangle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8" name="Rectangle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9" name="Rectangle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0" name="Rectangle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1" name="Rectangle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2" name="Rectangle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3" name="Rectangle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4" name="Rectangle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5" name="Rectangle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0</xdr:row>
      <xdr:rowOff>0</xdr:rowOff>
    </xdr:from>
    <xdr:to>
      <xdr:col>9</xdr:col>
      <xdr:colOff>34380</xdr:colOff>
      <xdr:row>5</xdr:row>
      <xdr:rowOff>31633</xdr:rowOff>
    </xdr:to>
    <xdr:pic>
      <xdr:nvPicPr>
        <xdr:cNvPr id="2046" name="Picture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7" name="Rectangle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8" name="Rectangle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9" name="Rectangle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0" name="Rectangle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1" name="Rectangle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2" name="Rectangle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3" name="Rectangle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4" name="Rectangle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5" name="Rectangle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6" name="Rectangle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7" name="Rectangle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8" name="Rectangle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9" name="Rectangle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0" name="Rectangle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1" name="Rectangle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2" name="Rectangle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3" name="Rectangle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4" name="Rectangle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5" name="Rectangle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6" name="Rectangle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7" name="Rectangle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8" name="Rectangle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9" name="Rectangle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0" name="Rectangle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1" name="Rectangle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2" name="Rectangle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3" name="Rectangle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4" name="Rectangle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5" name="Rectangle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6" name="Rectangle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7" name="Rectangle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8" name="Rectangle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9" name="Rectangle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0" name="Rectangle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1" name="Rectangle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2" name="Rectangle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3" name="Rectangle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4" name="Rectangle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5" name="Rectangle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6" name="Rectangle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7" name="Rectangle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8" name="Rectangle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9" name="Rectangle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0" name="Rectangle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1" name="Rectangle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2" name="Rectangle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3" name="Rectangle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4" name="Rectangle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5" name="Rectangle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6" name="Rectangle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7" name="Rectangle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8" name="Rectangle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9" name="Rectangle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0" name="Rectangle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1" name="Rectangle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2" name="Rectangle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3" name="Rectangle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4" name="Rectangle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5" name="Rectangle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6" name="Rectangle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7" name="Rectangle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8" name="Rectangle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9" name="Rectangle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0" name="Rectangle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1" name="Rectangle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2" name="Rectangle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3" name="Rectangle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4" name="Rectangle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5" name="Rectangle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6" name="Rectangle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7" name="Rectangle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8" name="Rectangle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9" name="Rectangle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0" name="Rectangle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1" name="Rectangle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2" name="Rectangle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3" name="Rectangle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4" name="Rectangle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5" name="Rectangle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6" name="Rectangle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7" name="Rectangle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8" name="Rectangle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9" name="Rectangle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0" name="Rectangle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1" name="Rectangle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2" name="Rectangle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3" name="Rectangle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4" name="Rectangle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5" name="Rectangle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6" name="Rectangle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7" name="Rectangle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8" name="Rectangle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9" name="Rectangle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0" name="Rectangle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1" name="Rectangle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2" name="Rectangle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3" name="Rectangle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4" name="Rectangle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5" name="Rectangle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6" name="Rectangle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7" name="Rectangle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8" name="Rectangle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9" name="Rectangle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0" name="Rectangle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1" name="Rectangle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2" name="Rectangle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3" name="Rectangle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4" name="Rectangle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5" name="Rectangle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6" name="Rectangle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7" name="Rectangle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8" name="Rectangle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9" name="Rectangle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0" name="Rectangle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1" name="Rectangle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2" name="Rectangle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3" name="Rectangle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4" name="Rectangle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5" name="Rectangle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6" name="Rectangle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7" name="Rectangle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8" name="Rectangle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9" name="Rectangle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0" name="Rectangle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1" name="Rectangle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2" name="Rectangle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3" name="Rectangle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4" name="Rectangle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5" name="Rectangle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6" name="Rectangle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7" name="Rectangle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8" name="Rectangle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9" name="Rectangle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0" name="Rectangle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1" name="Rectangle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2" name="Rectangle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3" name="Rectangle 4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4" name="Rectangle 5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5" name="Rectangle 6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6" name="Rectangle 7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7" name="Rectangle 20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8" name="Rectangle 21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9" name="Rectangle 22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0" name="Rectangle 35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1" name="Rectangle 36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2" name="Rectangle 37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3" name="Rectangle 61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4" name="Rectangle 62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5" name="Rectangle 6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6" name="Rectangle 10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7" name="Rectangle 10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8" name="Rectangle 10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9" name="Rectangle 10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0" name="Rectangle 10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1" name="Rectangle 11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2" name="Rectangle 183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3" name="Rectangle 184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4" name="Rectangle 185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5" name="Rectangle 18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6" name="Rectangle 187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7" name="Rectangle 188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8" name="Rectangle 189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9" name="Rectangle 190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10" name="Rectangle 191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1" name="Rectangle 192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2" name="Rectangle 193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3" name="Rectangle 194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4" name="Rectangle 258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5" name="Rectangle 259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6" name="Rectangle 260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7" name="Rectangle 261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8" name="Rectangle 262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9" name="Rectangle 26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0" name="Rectangle 264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1" name="Rectangle 265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2" name="Rectangle 266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3" name="Rectangle 275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4" name="Rectangle 276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5" name="Rectangle 277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6" name="Rectangle 330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7" name="Rectangle 331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8" name="Rectangle 332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9" name="Rectangle 33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0" name="Rectangle 334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1" name="Rectangle 335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2" name="Rectangle 410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3" name="Rectangle 411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4" name="Rectangle 412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5" name="Rectangle 556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6" name="Rectangle 557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7" name="Rectangle 55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8" name="Rectangle 559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9" name="Rectangle 560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0" name="Rectangle 561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1" name="Rectangle 562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2" name="Rectangle 563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3" name="Rectangle 564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4" name="Rectangle 565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5" name="Rectangle 566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6" name="Rectangle 567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7" name="Rectangle 760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8" name="Rectangle 761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9" name="Rectangle 762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0" name="Rectangle 763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1" name="Rectangle 764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2" name="Rectangle 765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3" name="Rectangle 766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4" name="Rectangle 767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5" name="Rectangle 768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6" name="Rectangle 769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7" name="Rectangle 770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8" name="Rectangle 771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59" name="Rectangle 772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0" name="Rectangle 773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1" name="Rectangle 774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2" name="Rectangle 779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3" name="Rectangle 780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4" name="Rectangle 781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5" name="Rectangle 79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6" name="Rectangle 798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7" name="Rectangle 799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8" name="Rectangle 800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9" name="Rectangle 801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0" name="Rectangle 802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1" name="Rectangle 824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2" name="Rectangle 825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3" name="Rectangle 826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4" name="Rectangle 836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5" name="Rectangle 837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6" name="Rectangle 838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7" name="Rectangle 851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8" name="Rectangle 852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9" name="Rectangle 853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0" name="Rectangle 857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1" name="Rectangle 858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2" name="Rectangle 859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3" name="Rectangle 860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4" name="Rectangle 869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5" name="Rectangle 870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6" name="Rectangle 871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7" name="Rectangle 880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8" name="Rectangle 881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9" name="Rectangle 882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0" name="Rectangle 898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1" name="Rectangle 899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2" name="Rectangle 900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3" name="Rectangle 926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4" name="Rectangle 927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5" name="Rectangle 928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6" name="Rectangle 929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7" name="Rectangle 930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8" name="Rectangle 931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9" name="Rectangle 973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0" name="Rectangle 974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1" name="Rectangle 975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2" name="Rectangle 976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3" name="Rectangle 977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4" name="Rectangle 978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5" name="Rectangle 979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6" name="Rectangle 980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7" name="Rectangle 981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8" name="Rectangle 982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9" name="Rectangle 983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0" name="Rectangle 984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1" name="Rectangle 1048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2" name="Rectangle 1049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3" name="Rectangle 1050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4" name="Rectangle 1051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5" name="Rectangle 1052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6" name="Rectangle 1053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7" name="Rectangle 1054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8" name="Rectangle 1055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9" name="Rectangle 1056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0" name="Rectangle 1065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1" name="Rectangle 1066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2" name="Rectangle 1067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3" name="Rectangle 1120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4" name="Rectangle 1121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5" name="Rectangle 1122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6" name="Rectangle 1123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7" name="Rectangle 1124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8" name="Rectangle 1125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29" name="Rectangle 1200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0" name="Rectangle 1201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1" name="Rectangle 1202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2" name="Rectangle 1346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3" name="Rectangle 1347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4" name="Rectangle 1348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5" name="Rectangle 1349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6" name="Rectangle 1350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7" name="Rectangle 135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8" name="Rectangle 1352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9" name="Rectangle 1353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0" name="Rectangle 1354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1" name="Rectangle 1355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2" name="Rectangle 1356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3" name="Rectangle 1357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4" name="Rectangle 1550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5" name="Rectangle 155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6" name="Rectangle 1552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7" name="Rectangle 155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8" name="Rectangle 155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9" name="Rectangle 1555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0" name="Rectangle 1556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1" name="Rectangle 1557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2" name="Rectangle 1558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3" name="Rectangle 1559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4" name="Rectangle 1560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5" name="Rectangle 1561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6" name="Rectangle 1562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7" name="Rectangle 156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8" name="Rectangle 1564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9" name="Rectangle 1569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0" name="Rectangle 1570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1" name="Rectangle 1571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2" name="Rectangle 1587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3" name="Rectangle 1588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4" name="Rectangle 1589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5" name="Rectangle 1590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6" name="Rectangle 1591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7" name="Rectangle 1592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8" name="Rectangle 1614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9" name="Rectangle 1615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0" name="Rectangle 1616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1" name="Rectangle 1626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2" name="Rectangle 1627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3" name="Rectangle 1628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4" name="Rectangle 1641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5" name="Rectangle 1642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6" name="Rectangle 1643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7" name="Rectangle 1644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8" name="Rectangle 1645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9" name="Rectangle 1646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0" name="Rectangle 1655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1" name="Rectangle 1656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2" name="Rectangle 1657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3" name="Rectangle 1710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4" name="Rectangle 1711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5" name="Rectangle 1712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6" name="Rectangle 1713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7" name="Rectangle 1714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8" name="Rectangle 1715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89" name="Rectangle 1799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0" name="Rectangle 1800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1" name="Rectangle 1801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2" name="Rectangle 185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3" name="Rectangle 185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4" name="Rectangle 185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5" name="Rectangle 1915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6" name="Rectangle 1916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7" name="Rectangle 191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8" name="Rectangle 196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9" name="Rectangle 196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0" name="Rectangle 196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1" name="Rectangle 1997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2" name="Rectangle 1998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3" name="Rectangle 1999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4" name="Rectangle 2000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5" name="Rectangle 2001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6" name="Rectangle 2002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7" name="Rectangle 2003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8" name="Rectangle 2004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9" name="Rectangle 2005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0" name="Rectangle 2006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1" name="Rectangle 2007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2" name="Rectangle 2008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3" name="Rectangle 2009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4" name="Rectangle 2010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5" name="Rectangle 2011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6" name="Rectangle 2012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7" name="Rectangle 201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8" name="Rectangle 201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9" name="Rectangle 2015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0" name="Rectangle 2016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1" name="Rectangle 2017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2" name="Rectangle 2018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3" name="Rectangle 2019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4" name="Rectangle 2020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5" name="Rectangle 2021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6" name="Rectangle 2022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7" name="Rectangle 2023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8" name="Rectangle 202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9" name="Rectangle 2025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0" name="Rectangle 2026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1" name="Rectangle 2027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2" name="Rectangle 2028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3" name="Rectangle 2029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4" name="Rectangle 2030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5" name="Rectangle 2031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6" name="Rectangle 2032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7" name="Rectangle 2033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8" name="Rectangle 2034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9" name="Rectangle 2035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0" name="Rectangle 2036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1" name="Rectangle 2037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2" name="Rectangle 2038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3" name="Rectangle 2039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4" name="Rectangle 2040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5" name="Rectangle 204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6" name="Rectangle 2042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7" name="Rectangle 2043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8" name="Rectangle 2044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M28"/>
  <sheetViews>
    <sheetView tabSelected="1" zoomScale="77" zoomScaleNormal="77" zoomScalePageLayoutView="60" workbookViewId="0">
      <selection sqref="A1:I1"/>
    </sheetView>
  </sheetViews>
  <sheetFormatPr baseColWidth="10" defaultRowHeight="12.75"/>
  <cols>
    <col min="1" max="1" width="2.5703125" style="16" customWidth="1"/>
    <col min="2" max="2" width="10.5703125" style="12" customWidth="1"/>
    <col min="3" max="3" width="54.140625" style="12" bestFit="1" customWidth="1"/>
    <col min="4" max="9" width="22.28515625" style="12" customWidth="1"/>
    <col min="10" max="10" width="13.140625" style="12" customWidth="1"/>
    <col min="11" max="11" width="17.140625" style="12" bestFit="1" customWidth="1"/>
    <col min="12" max="16384" width="11.42578125" style="12"/>
  </cols>
  <sheetData>
    <row r="1" spans="1:13">
      <c r="A1" s="97"/>
      <c r="B1" s="97"/>
      <c r="C1" s="97"/>
      <c r="D1" s="97"/>
      <c r="E1" s="97"/>
      <c r="F1" s="97"/>
      <c r="G1" s="97"/>
      <c r="H1" s="97"/>
      <c r="I1" s="97"/>
    </row>
    <row r="2" spans="1:13" ht="18" customHeight="1">
      <c r="A2" s="98" t="s">
        <v>26</v>
      </c>
      <c r="B2" s="98"/>
      <c r="C2" s="98"/>
      <c r="D2" s="98"/>
      <c r="E2" s="98"/>
      <c r="F2" s="98"/>
      <c r="G2" s="98"/>
      <c r="H2" s="98"/>
      <c r="I2" s="98"/>
    </row>
    <row r="3" spans="1:13" ht="18" customHeight="1">
      <c r="A3" s="98" t="s">
        <v>25</v>
      </c>
      <c r="B3" s="98"/>
      <c r="C3" s="98"/>
      <c r="D3" s="98"/>
      <c r="E3" s="98"/>
      <c r="F3" s="98"/>
      <c r="G3" s="98"/>
      <c r="H3" s="98"/>
      <c r="I3" s="98"/>
    </row>
    <row r="4" spans="1:13" ht="18" customHeight="1">
      <c r="A4" s="98" t="s">
        <v>503</v>
      </c>
      <c r="B4" s="98"/>
      <c r="C4" s="98"/>
      <c r="D4" s="98"/>
      <c r="E4" s="98"/>
      <c r="F4" s="98"/>
      <c r="G4" s="98"/>
      <c r="H4" s="98"/>
      <c r="I4" s="98"/>
    </row>
    <row r="5" spans="1:13" ht="19.5" customHeight="1">
      <c r="A5" s="97"/>
      <c r="B5" s="97"/>
      <c r="C5" s="97"/>
      <c r="D5" s="97"/>
      <c r="E5" s="97"/>
      <c r="F5" s="97"/>
      <c r="G5" s="97"/>
      <c r="H5" s="97"/>
      <c r="I5" s="97"/>
    </row>
    <row r="6" spans="1:13" ht="18" customHeight="1">
      <c r="A6" s="99" t="s">
        <v>24</v>
      </c>
      <c r="B6" s="99"/>
      <c r="C6" s="99"/>
      <c r="D6" s="99"/>
      <c r="E6" s="99"/>
      <c r="F6" s="99"/>
      <c r="G6" s="99"/>
      <c r="H6" s="99"/>
      <c r="I6" s="99"/>
    </row>
    <row r="7" spans="1:13" ht="45" customHeight="1" thickBot="1">
      <c r="A7" s="51"/>
      <c r="B7" s="50" t="s">
        <v>23</v>
      </c>
      <c r="C7" s="49"/>
      <c r="D7" s="48" t="s">
        <v>504</v>
      </c>
      <c r="E7" s="48" t="s">
        <v>505</v>
      </c>
      <c r="F7" s="48" t="s">
        <v>506</v>
      </c>
      <c r="G7" s="48" t="s">
        <v>507</v>
      </c>
      <c r="H7" s="48" t="s">
        <v>508</v>
      </c>
      <c r="I7" s="48" t="s">
        <v>509</v>
      </c>
      <c r="J7" s="47" t="s">
        <v>1</v>
      </c>
      <c r="K7" s="46" t="s">
        <v>22</v>
      </c>
    </row>
    <row r="8" spans="1:13" s="14" customFormat="1" ht="35.1" customHeight="1">
      <c r="A8" s="24"/>
      <c r="B8" s="43" t="s">
        <v>2</v>
      </c>
      <c r="C8" s="42"/>
      <c r="D8" s="25">
        <v>226687619.34</v>
      </c>
      <c r="E8" s="41">
        <v>61817505.960000001</v>
      </c>
      <c r="F8" s="25">
        <v>62036523.220000006</v>
      </c>
      <c r="G8" s="41">
        <v>63797808.18</v>
      </c>
      <c r="H8" s="41">
        <f t="shared" ref="H8:H23" si="0">I8-E8-F8-G8</f>
        <v>63362582.07</v>
      </c>
      <c r="I8" s="25">
        <v>251014419.43000001</v>
      </c>
      <c r="J8" s="56">
        <v>2999</v>
      </c>
      <c r="K8" s="26">
        <f t="shared" ref="K8:K23" si="1">SUM(100/D8*I8)-100</f>
        <v>10.731419810586644</v>
      </c>
    </row>
    <row r="9" spans="1:13" s="14" customFormat="1" ht="35.1" customHeight="1">
      <c r="A9" s="35"/>
      <c r="B9" s="94" t="s">
        <v>21</v>
      </c>
      <c r="C9" s="95"/>
      <c r="D9" s="22">
        <v>688337631.75</v>
      </c>
      <c r="E9" s="21">
        <v>185599530.69</v>
      </c>
      <c r="F9" s="22">
        <v>182975587.12</v>
      </c>
      <c r="G9" s="21">
        <v>186366361.89000005</v>
      </c>
      <c r="H9" s="21">
        <f t="shared" si="0"/>
        <v>189015683.72999996</v>
      </c>
      <c r="I9" s="22">
        <v>743957163.42999995</v>
      </c>
      <c r="J9" s="56">
        <v>3995</v>
      </c>
      <c r="K9" s="26">
        <f t="shared" si="1"/>
        <v>8.0802689137589709</v>
      </c>
    </row>
    <row r="10" spans="1:13" s="14" customFormat="1" ht="35.1" customHeight="1" thickBot="1">
      <c r="A10" s="32"/>
      <c r="B10" s="31" t="s">
        <v>20</v>
      </c>
      <c r="C10" s="45"/>
      <c r="D10" s="29">
        <v>915025251.09000003</v>
      </c>
      <c r="E10" s="28">
        <v>247417036.65000001</v>
      </c>
      <c r="F10" s="29">
        <v>245012110.34</v>
      </c>
      <c r="G10" s="28">
        <v>250164170.06999996</v>
      </c>
      <c r="H10" s="28">
        <f t="shared" si="0"/>
        <v>252378265.80000004</v>
      </c>
      <c r="I10" s="29">
        <v>994971582.86000001</v>
      </c>
      <c r="J10" s="57" t="s">
        <v>19</v>
      </c>
      <c r="K10" s="26">
        <f t="shared" si="1"/>
        <v>8.7370629034298304</v>
      </c>
    </row>
    <row r="11" spans="1:13" s="14" customFormat="1" ht="35.1" customHeight="1">
      <c r="A11" s="44"/>
      <c r="B11" s="43" t="s">
        <v>18</v>
      </c>
      <c r="C11" s="42"/>
      <c r="D11" s="25">
        <v>900961275.85000002</v>
      </c>
      <c r="E11" s="41">
        <v>243048821.11000001</v>
      </c>
      <c r="F11" s="25">
        <v>236925979.01999998</v>
      </c>
      <c r="G11" s="41">
        <v>240548740.58000004</v>
      </c>
      <c r="H11" s="41">
        <f t="shared" si="0"/>
        <v>247297148.95999992</v>
      </c>
      <c r="I11" s="25">
        <v>967820689.66999996</v>
      </c>
      <c r="J11" s="56">
        <v>5999</v>
      </c>
      <c r="K11" s="26">
        <f t="shared" si="1"/>
        <v>7.4208976137095704</v>
      </c>
    </row>
    <row r="12" spans="1:13" s="14" customFormat="1" ht="30" customHeight="1">
      <c r="A12" s="40"/>
      <c r="B12" s="39" t="s">
        <v>17</v>
      </c>
      <c r="C12" s="52" t="s">
        <v>16</v>
      </c>
      <c r="D12" s="20">
        <v>131765669.16</v>
      </c>
      <c r="E12" s="33">
        <v>35784327.350000001</v>
      </c>
      <c r="F12" s="20">
        <v>33664343.839999996</v>
      </c>
      <c r="G12" s="33">
        <v>33289051.390000001</v>
      </c>
      <c r="H12" s="33">
        <f t="shared" si="0"/>
        <v>36137129.109999999</v>
      </c>
      <c r="I12" s="20">
        <v>138874851.69</v>
      </c>
      <c r="J12" s="56" t="s">
        <v>32</v>
      </c>
      <c r="K12" s="26">
        <f t="shared" si="1"/>
        <v>5.3953222985324629</v>
      </c>
    </row>
    <row r="13" spans="1:13" ht="30" customHeight="1">
      <c r="A13" s="38"/>
      <c r="B13" s="37"/>
      <c r="C13" s="53" t="s">
        <v>15</v>
      </c>
      <c r="D13" s="22">
        <v>257770585.27000001</v>
      </c>
      <c r="E13" s="21">
        <v>69713053.239999995</v>
      </c>
      <c r="F13" s="22">
        <v>69031809.850000009</v>
      </c>
      <c r="G13" s="21">
        <v>68793331.829999998</v>
      </c>
      <c r="H13" s="21">
        <f t="shared" si="0"/>
        <v>69381102.349999949</v>
      </c>
      <c r="I13" s="22">
        <v>276919297.26999998</v>
      </c>
      <c r="J13" s="56" t="s">
        <v>33</v>
      </c>
      <c r="K13" s="26">
        <f t="shared" si="1"/>
        <v>7.4285869273807066</v>
      </c>
      <c r="M13" s="14"/>
    </row>
    <row r="14" spans="1:13" ht="30" customHeight="1">
      <c r="A14" s="38"/>
      <c r="B14" s="37"/>
      <c r="C14" s="54" t="s">
        <v>30</v>
      </c>
      <c r="D14" s="22">
        <v>32395525.690000001</v>
      </c>
      <c r="E14" s="21">
        <v>11690354.85</v>
      </c>
      <c r="F14" s="22">
        <v>7554101.2000000011</v>
      </c>
      <c r="G14" s="21">
        <v>9730226.2799999956</v>
      </c>
      <c r="H14" s="21">
        <f t="shared" si="0"/>
        <v>12581839.069999998</v>
      </c>
      <c r="I14" s="22">
        <v>41556521.399999999</v>
      </c>
      <c r="J14" s="56">
        <v>4200</v>
      </c>
      <c r="K14" s="26">
        <f t="shared" si="1"/>
        <v>28.278583276170934</v>
      </c>
      <c r="M14" s="14"/>
    </row>
    <row r="15" spans="1:13" ht="30" customHeight="1">
      <c r="A15" s="35"/>
      <c r="B15" s="34"/>
      <c r="C15" s="55" t="s">
        <v>31</v>
      </c>
      <c r="D15" s="22">
        <v>27014048.710000001</v>
      </c>
      <c r="E15" s="21">
        <v>7348875.5300000003</v>
      </c>
      <c r="F15" s="22">
        <v>7265763.46</v>
      </c>
      <c r="G15" s="21">
        <v>6932660.2399999993</v>
      </c>
      <c r="H15" s="21">
        <f t="shared" si="0"/>
        <v>7658482.8299999973</v>
      </c>
      <c r="I15" s="22">
        <v>29205782.059999999</v>
      </c>
      <c r="J15" s="56" t="s">
        <v>34</v>
      </c>
      <c r="K15" s="26">
        <f t="shared" si="1"/>
        <v>8.1133093877507747</v>
      </c>
      <c r="M15" s="14"/>
    </row>
    <row r="16" spans="1:13" ht="30" customHeight="1">
      <c r="A16" s="13"/>
      <c r="B16" s="36"/>
      <c r="C16" s="53" t="s">
        <v>14</v>
      </c>
      <c r="D16" s="22">
        <v>73113271.629999995</v>
      </c>
      <c r="E16" s="21">
        <v>20256112.899999999</v>
      </c>
      <c r="F16" s="22">
        <v>20978874.009999998</v>
      </c>
      <c r="G16" s="21">
        <v>20568609.860000007</v>
      </c>
      <c r="H16" s="21">
        <f t="shared" si="0"/>
        <v>20049417.509999998</v>
      </c>
      <c r="I16" s="22">
        <v>81853014.280000001</v>
      </c>
      <c r="J16" s="56">
        <v>4500</v>
      </c>
      <c r="K16" s="26">
        <f t="shared" si="1"/>
        <v>11.953702050468635</v>
      </c>
      <c r="M16" s="14"/>
    </row>
    <row r="17" spans="1:13" ht="30" customHeight="1">
      <c r="A17" s="13"/>
      <c r="B17" s="36"/>
      <c r="C17" s="53" t="s">
        <v>13</v>
      </c>
      <c r="D17" s="22">
        <v>43569601.18</v>
      </c>
      <c r="E17" s="21">
        <v>11429800.609999999</v>
      </c>
      <c r="F17" s="22">
        <v>11309497</v>
      </c>
      <c r="G17" s="21">
        <v>12384304.18</v>
      </c>
      <c r="H17" s="21">
        <f t="shared" si="0"/>
        <v>12446551.100000001</v>
      </c>
      <c r="I17" s="22">
        <v>47570152.890000001</v>
      </c>
      <c r="J17" s="56" t="s">
        <v>35</v>
      </c>
      <c r="K17" s="26">
        <f t="shared" si="1"/>
        <v>9.1819791819356738</v>
      </c>
      <c r="M17" s="14"/>
    </row>
    <row r="18" spans="1:13" ht="30" customHeight="1">
      <c r="A18" s="13"/>
      <c r="B18" s="36"/>
      <c r="C18" s="53" t="s">
        <v>12</v>
      </c>
      <c r="D18" s="22">
        <v>18383813.149999999</v>
      </c>
      <c r="E18" s="21">
        <v>4964460.08</v>
      </c>
      <c r="F18" s="22">
        <v>4875723.1500000004</v>
      </c>
      <c r="G18" s="21">
        <v>5322102.4800000004</v>
      </c>
      <c r="H18" s="21">
        <f t="shared" si="0"/>
        <v>5032317.3499999978</v>
      </c>
      <c r="I18" s="22">
        <v>20194603.059999999</v>
      </c>
      <c r="J18" s="56" t="s">
        <v>36</v>
      </c>
      <c r="K18" s="26">
        <f t="shared" si="1"/>
        <v>9.849914678881504</v>
      </c>
      <c r="M18" s="14"/>
    </row>
    <row r="19" spans="1:13" ht="30" customHeight="1">
      <c r="A19" s="13"/>
      <c r="B19" s="36"/>
      <c r="C19" s="53" t="s">
        <v>11</v>
      </c>
      <c r="D19" s="22">
        <v>233591134.58000001</v>
      </c>
      <c r="E19" s="21">
        <v>59672373.310000002</v>
      </c>
      <c r="F19" s="22">
        <v>60191296.950000003</v>
      </c>
      <c r="G19" s="21">
        <v>60847014.260000005</v>
      </c>
      <c r="H19" s="21">
        <f t="shared" si="0"/>
        <v>61830685.909999996</v>
      </c>
      <c r="I19" s="22">
        <v>242541370.43000001</v>
      </c>
      <c r="J19" s="56" t="s">
        <v>37</v>
      </c>
      <c r="K19" s="26">
        <f t="shared" si="1"/>
        <v>3.8315819930806185</v>
      </c>
      <c r="M19" s="14"/>
    </row>
    <row r="20" spans="1:13" ht="30" customHeight="1">
      <c r="A20" s="35"/>
      <c r="B20" s="34"/>
      <c r="C20" s="53" t="s">
        <v>10</v>
      </c>
      <c r="D20" s="22">
        <v>83357626.480000108</v>
      </c>
      <c r="E20" s="22">
        <v>22189463.240000039</v>
      </c>
      <c r="F20" s="22">
        <v>22054569.559999987</v>
      </c>
      <c r="G20" s="22">
        <v>22681440.060000017</v>
      </c>
      <c r="H20" s="22">
        <f t="shared" si="0"/>
        <v>22179623.729999989</v>
      </c>
      <c r="I20" s="22">
        <f>SUM(I11-I12-I13-I14-I15-I16-I17-I18-I19)</f>
        <v>89105096.590000033</v>
      </c>
      <c r="J20" s="57" t="s">
        <v>9</v>
      </c>
      <c r="K20" s="26">
        <f t="shared" si="1"/>
        <v>6.8949541304165081</v>
      </c>
    </row>
    <row r="21" spans="1:13" s="14" customFormat="1" ht="35.1" customHeight="1">
      <c r="A21" s="24"/>
      <c r="B21" s="94" t="s">
        <v>8</v>
      </c>
      <c r="C21" s="95"/>
      <c r="D21" s="20">
        <v>546457.88</v>
      </c>
      <c r="E21" s="33">
        <v>51807.4</v>
      </c>
      <c r="F21" s="20">
        <v>183293.53</v>
      </c>
      <c r="G21" s="33">
        <v>100100.80999999997</v>
      </c>
      <c r="H21" s="33">
        <f t="shared" si="0"/>
        <v>35656.880000000005</v>
      </c>
      <c r="I21" s="20">
        <v>370858.62</v>
      </c>
      <c r="J21" s="56">
        <v>6999</v>
      </c>
      <c r="K21" s="26">
        <f t="shared" si="1"/>
        <v>-32.134088724276424</v>
      </c>
    </row>
    <row r="22" spans="1:13" s="14" customFormat="1" ht="35.1" customHeight="1">
      <c r="A22" s="24"/>
      <c r="B22" s="23" t="s">
        <v>7</v>
      </c>
      <c r="C22" s="15"/>
      <c r="D22" s="20">
        <v>25912832.140000001</v>
      </c>
      <c r="E22" s="33">
        <v>6201877.6299999999</v>
      </c>
      <c r="F22" s="20">
        <v>6815558.4500000002</v>
      </c>
      <c r="G22" s="33">
        <v>6755216.7600000007</v>
      </c>
      <c r="H22" s="33">
        <f t="shared" si="0"/>
        <v>6890888.3999999994</v>
      </c>
      <c r="I22" s="20">
        <v>26663541.239999998</v>
      </c>
      <c r="J22" s="56">
        <v>7999</v>
      </c>
      <c r="K22" s="26">
        <f t="shared" si="1"/>
        <v>2.8970553891759891</v>
      </c>
    </row>
    <row r="23" spans="1:13" s="14" customFormat="1" ht="35.1" customHeight="1" thickBot="1">
      <c r="A23" s="32"/>
      <c r="B23" s="31" t="s">
        <v>6</v>
      </c>
      <c r="C23" s="30"/>
      <c r="D23" s="27">
        <v>927420565.87</v>
      </c>
      <c r="E23" s="29">
        <v>249302506.13999999</v>
      </c>
      <c r="F23" s="29">
        <v>243924830.99999997</v>
      </c>
      <c r="G23" s="28">
        <v>247404058.15000001</v>
      </c>
      <c r="H23" s="28">
        <f t="shared" si="0"/>
        <v>254223694.23999998</v>
      </c>
      <c r="I23" s="27">
        <v>994855089.52999997</v>
      </c>
      <c r="J23" s="57">
        <v>8999</v>
      </c>
      <c r="K23" s="26">
        <f t="shared" si="1"/>
        <v>7.271191317257518</v>
      </c>
    </row>
    <row r="24" spans="1:13" s="14" customFormat="1" ht="35.1" customHeight="1">
      <c r="A24" s="44"/>
      <c r="B24" s="23" t="s">
        <v>5</v>
      </c>
      <c r="C24" s="15"/>
      <c r="D24" s="58" t="str">
        <f>IF(D10-D23&gt;0,D10-D23,"")</f>
        <v/>
      </c>
      <c r="E24" s="59" t="str">
        <f t="shared" ref="E24:H24" si="2">IF(E10-E23&gt;0,E10-E23,"")</f>
        <v/>
      </c>
      <c r="F24" s="59">
        <f t="shared" si="2"/>
        <v>1087279.3400000334</v>
      </c>
      <c r="G24" s="60">
        <f t="shared" si="2"/>
        <v>2760111.9199999571</v>
      </c>
      <c r="H24" s="60" t="str">
        <f t="shared" si="2"/>
        <v/>
      </c>
      <c r="I24" s="93">
        <f t="shared" ref="I24" si="3">IF(I10-I23&gt;0,I10-I23,"")</f>
        <v>116493.33000004292</v>
      </c>
      <c r="J24" s="19" t="s">
        <v>3</v>
      </c>
    </row>
    <row r="25" spans="1:13" s="14" customFormat="1" ht="35.1" customHeight="1">
      <c r="A25" s="24"/>
      <c r="B25" s="23" t="s">
        <v>4</v>
      </c>
      <c r="C25" s="15"/>
      <c r="D25" s="61">
        <f>IF(D10-D23&lt;0,D10-D23,"")</f>
        <v>-12395314.779999971</v>
      </c>
      <c r="E25" s="61">
        <f t="shared" ref="E25:H25" si="4">IF(E10-E23&lt;0,E10-E23,"")</f>
        <v>-1885469.4899999797</v>
      </c>
      <c r="F25" s="61" t="str">
        <f t="shared" si="4"/>
        <v/>
      </c>
      <c r="G25" s="62" t="str">
        <f t="shared" si="4"/>
        <v/>
      </c>
      <c r="H25" s="62">
        <f t="shared" si="4"/>
        <v>-1845428.439999938</v>
      </c>
      <c r="I25" s="61" t="str">
        <f t="shared" ref="I25" si="5">IF(I10-I23&lt;0,I10-I23,"")</f>
        <v/>
      </c>
      <c r="J25" s="19" t="s">
        <v>3</v>
      </c>
    </row>
    <row r="26" spans="1:13">
      <c r="B26" s="18"/>
      <c r="C26" s="18"/>
      <c r="D26" s="18"/>
      <c r="E26" s="18"/>
      <c r="F26" s="18"/>
      <c r="G26" s="18"/>
      <c r="H26" s="18"/>
      <c r="I26" s="18"/>
    </row>
    <row r="27" spans="1:13" ht="15.75">
      <c r="A27" s="96"/>
      <c r="B27" s="96"/>
      <c r="C27" s="96"/>
      <c r="D27" s="96"/>
      <c r="E27" s="96"/>
      <c r="F27" s="96"/>
      <c r="G27" s="96"/>
      <c r="H27" s="96"/>
      <c r="I27" s="96"/>
    </row>
    <row r="28" spans="1:13">
      <c r="H28" s="17"/>
    </row>
  </sheetData>
  <mergeCells count="9">
    <mergeCell ref="B9:C9"/>
    <mergeCell ref="B21:C21"/>
    <mergeCell ref="A27:I27"/>
    <mergeCell ref="A1:I1"/>
    <mergeCell ref="A2:I2"/>
    <mergeCell ref="A3:I3"/>
    <mergeCell ref="A4:I4"/>
    <mergeCell ref="A5:I5"/>
    <mergeCell ref="A6:I6"/>
  </mergeCells>
  <printOptions horizontalCentered="1" verticalCentered="1"/>
  <pageMargins left="0.39370078740157483" right="0.39370078740157483" top="0.23622047244094491" bottom="0.23622047244094491" header="0.35433070866141736" footer="0.27559055118110237"/>
  <pageSetup paperSize="9" scale="70" orientation="landscape" r:id="rId1"/>
  <headerFooter alignWithMargins="0">
    <oddFooter xml:space="preserve">&amp;LSatzart 65&amp;Cbearbeitet und zusammengestellt: Sozialversicherung für Landwirtschaft, Forsten und Gartenbau&amp;RSeite  &amp;P von &amp;N&amp;9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8"/>
  <dimension ref="A1:C52"/>
  <sheetViews>
    <sheetView zoomScaleNormal="100" zoomScalePageLayoutView="91" workbookViewId="0">
      <selection sqref="A1:C1"/>
    </sheetView>
  </sheetViews>
  <sheetFormatPr baseColWidth="10" defaultColWidth="11.28515625" defaultRowHeight="12.75"/>
  <cols>
    <col min="1" max="1" width="13.5703125" style="9" customWidth="1"/>
    <col min="2" max="2" width="95.140625" style="2" customWidth="1"/>
    <col min="3" max="3" width="24" style="3" customWidth="1"/>
    <col min="4" max="16384" width="11.28515625" style="4"/>
  </cols>
  <sheetData>
    <row r="1" spans="1:3" ht="39" customHeight="1">
      <c r="A1" s="100" t="s">
        <v>27</v>
      </c>
      <c r="B1" s="101"/>
      <c r="C1" s="101"/>
    </row>
    <row r="2" spans="1:3" ht="20.100000000000001" customHeight="1">
      <c r="A2" s="6" t="s">
        <v>1</v>
      </c>
      <c r="B2" s="10" t="s">
        <v>0</v>
      </c>
      <c r="C2" s="7" t="s">
        <v>29</v>
      </c>
    </row>
    <row r="3" spans="1:3" ht="15">
      <c r="A3" s="64" t="s">
        <v>38</v>
      </c>
      <c r="B3" s="65" t="s">
        <v>39</v>
      </c>
      <c r="C3" s="66"/>
    </row>
    <row r="4" spans="1:3">
      <c r="A4" s="67" t="s">
        <v>40</v>
      </c>
      <c r="B4" s="2" t="s">
        <v>41</v>
      </c>
      <c r="C4" s="68">
        <v>147274488.53</v>
      </c>
    </row>
    <row r="5" spans="1:3">
      <c r="A5" s="71" t="s">
        <v>42</v>
      </c>
      <c r="B5" s="69" t="s">
        <v>43</v>
      </c>
      <c r="C5" s="70"/>
    </row>
    <row r="6" spans="1:3">
      <c r="A6" s="67" t="s">
        <v>44</v>
      </c>
      <c r="B6" s="2" t="s">
        <v>45</v>
      </c>
      <c r="C6" s="68">
        <v>402524.18</v>
      </c>
    </row>
    <row r="7" spans="1:3" ht="25.5">
      <c r="A7" s="67" t="s">
        <v>46</v>
      </c>
      <c r="B7" s="2" t="s">
        <v>47</v>
      </c>
      <c r="C7" s="68">
        <v>228605.34</v>
      </c>
    </row>
    <row r="8" spans="1:3">
      <c r="A8" s="67" t="s">
        <v>48</v>
      </c>
      <c r="B8" s="2" t="s">
        <v>49</v>
      </c>
      <c r="C8" s="68">
        <v>257479.36</v>
      </c>
    </row>
    <row r="9" spans="1:3">
      <c r="A9" s="67" t="s">
        <v>50</v>
      </c>
      <c r="B9" s="2" t="s">
        <v>51</v>
      </c>
      <c r="C9" s="68">
        <v>0</v>
      </c>
    </row>
    <row r="10" spans="1:3">
      <c r="A10" s="72" t="s">
        <v>42</v>
      </c>
      <c r="B10" s="73" t="s">
        <v>52</v>
      </c>
      <c r="C10" s="74">
        <v>888608.88</v>
      </c>
    </row>
    <row r="11" spans="1:3">
      <c r="A11" s="71" t="s">
        <v>53</v>
      </c>
      <c r="B11" s="69" t="s">
        <v>54</v>
      </c>
      <c r="C11" s="70"/>
    </row>
    <row r="12" spans="1:3">
      <c r="A12" s="67" t="s">
        <v>55</v>
      </c>
      <c r="B12" s="2" t="s">
        <v>56</v>
      </c>
      <c r="C12" s="68">
        <v>205875.33</v>
      </c>
    </row>
    <row r="13" spans="1:3">
      <c r="A13" s="67" t="s">
        <v>57</v>
      </c>
      <c r="B13" s="2" t="s">
        <v>58</v>
      </c>
      <c r="C13" s="68">
        <v>120771.79</v>
      </c>
    </row>
    <row r="14" spans="1:3">
      <c r="A14" s="67" t="s">
        <v>59</v>
      </c>
      <c r="B14" s="2" t="s">
        <v>60</v>
      </c>
      <c r="C14" s="68">
        <v>-717134.99</v>
      </c>
    </row>
    <row r="15" spans="1:3">
      <c r="A15" s="67" t="s">
        <v>61</v>
      </c>
      <c r="B15" s="2" t="s">
        <v>62</v>
      </c>
      <c r="C15" s="68">
        <v>0</v>
      </c>
    </row>
    <row r="16" spans="1:3">
      <c r="A16" s="72" t="s">
        <v>53</v>
      </c>
      <c r="B16" s="73" t="s">
        <v>52</v>
      </c>
      <c r="C16" s="74">
        <v>-390487.87</v>
      </c>
    </row>
    <row r="17" spans="1:3">
      <c r="A17" s="67" t="s">
        <v>63</v>
      </c>
      <c r="B17" s="2" t="s">
        <v>64</v>
      </c>
      <c r="C17" s="68">
        <v>62354613.229999997</v>
      </c>
    </row>
    <row r="18" spans="1:3">
      <c r="A18" s="67" t="s">
        <v>65</v>
      </c>
      <c r="B18" s="2" t="s">
        <v>66</v>
      </c>
      <c r="C18" s="68">
        <v>0</v>
      </c>
    </row>
    <row r="19" spans="1:3">
      <c r="A19" s="67" t="s">
        <v>67</v>
      </c>
      <c r="B19" s="2" t="s">
        <v>68</v>
      </c>
      <c r="C19" s="68">
        <v>11975.74</v>
      </c>
    </row>
    <row r="20" spans="1:3">
      <c r="A20" s="67" t="s">
        <v>69</v>
      </c>
      <c r="B20" s="2" t="s">
        <v>70</v>
      </c>
      <c r="C20" s="68">
        <v>7911849.6600000001</v>
      </c>
    </row>
    <row r="21" spans="1:3">
      <c r="A21" s="67" t="s">
        <v>71</v>
      </c>
      <c r="B21" s="2" t="s">
        <v>72</v>
      </c>
      <c r="C21" s="68">
        <v>31802454.550000001</v>
      </c>
    </row>
    <row r="22" spans="1:3">
      <c r="A22" s="67" t="s">
        <v>73</v>
      </c>
      <c r="B22" s="2" t="s">
        <v>74</v>
      </c>
      <c r="C22" s="68">
        <v>743890.96</v>
      </c>
    </row>
    <row r="23" spans="1:3" ht="15">
      <c r="A23" s="64" t="s">
        <v>75</v>
      </c>
      <c r="B23" s="65" t="s">
        <v>76</v>
      </c>
      <c r="C23" s="76"/>
    </row>
    <row r="24" spans="1:3">
      <c r="A24" s="67" t="s">
        <v>77</v>
      </c>
      <c r="B24" s="2" t="s">
        <v>78</v>
      </c>
      <c r="C24" s="68">
        <v>0</v>
      </c>
    </row>
    <row r="25" spans="1:3">
      <c r="A25" s="67" t="s">
        <v>79</v>
      </c>
      <c r="B25" s="2" t="s">
        <v>80</v>
      </c>
      <c r="C25" s="68">
        <v>2478.69</v>
      </c>
    </row>
    <row r="26" spans="1:3">
      <c r="A26" s="67" t="s">
        <v>81</v>
      </c>
      <c r="B26" s="2" t="s">
        <v>82</v>
      </c>
      <c r="C26" s="68">
        <v>0</v>
      </c>
    </row>
    <row r="27" spans="1:3" ht="15">
      <c r="A27" s="64" t="s">
        <v>83</v>
      </c>
      <c r="B27" s="65" t="s">
        <v>84</v>
      </c>
      <c r="C27" s="76"/>
    </row>
    <row r="28" spans="1:3">
      <c r="A28" s="67" t="s">
        <v>85</v>
      </c>
      <c r="B28" s="2" t="s">
        <v>84</v>
      </c>
      <c r="C28" s="68">
        <v>164732.18</v>
      </c>
    </row>
    <row r="29" spans="1:3" ht="15">
      <c r="A29" s="64" t="s">
        <v>86</v>
      </c>
      <c r="B29" s="65" t="s">
        <v>87</v>
      </c>
      <c r="C29" s="76"/>
    </row>
    <row r="30" spans="1:3">
      <c r="A30" s="67" t="s">
        <v>88</v>
      </c>
      <c r="B30" s="2" t="s">
        <v>87</v>
      </c>
      <c r="C30" s="68">
        <v>249814.88</v>
      </c>
    </row>
    <row r="31" spans="1:3" ht="15">
      <c r="A31" s="64" t="s">
        <v>89</v>
      </c>
      <c r="B31" s="65" t="s">
        <v>90</v>
      </c>
      <c r="C31" s="76"/>
    </row>
    <row r="32" spans="1:3">
      <c r="A32" s="85" t="s">
        <v>91</v>
      </c>
      <c r="B32" s="77" t="s">
        <v>92</v>
      </c>
      <c r="C32" s="86">
        <v>251014419.43000001</v>
      </c>
    </row>
    <row r="33" spans="1:3" ht="15">
      <c r="A33" s="64" t="s">
        <v>93</v>
      </c>
      <c r="B33" s="65" t="s">
        <v>94</v>
      </c>
      <c r="C33" s="76"/>
    </row>
    <row r="34" spans="1:3">
      <c r="A34" s="67" t="s">
        <v>95</v>
      </c>
      <c r="B34" s="2" t="s">
        <v>96</v>
      </c>
      <c r="C34" s="68">
        <v>817858.09</v>
      </c>
    </row>
    <row r="35" spans="1:3">
      <c r="A35" s="67" t="s">
        <v>97</v>
      </c>
      <c r="B35" s="2" t="s">
        <v>98</v>
      </c>
      <c r="C35" s="68">
        <v>0</v>
      </c>
    </row>
    <row r="36" spans="1:3" ht="15">
      <c r="A36" s="64" t="s">
        <v>99</v>
      </c>
      <c r="B36" s="65" t="s">
        <v>100</v>
      </c>
      <c r="C36" s="76"/>
    </row>
    <row r="37" spans="1:3">
      <c r="A37" s="67" t="s">
        <v>101</v>
      </c>
      <c r="B37" s="2" t="s">
        <v>100</v>
      </c>
      <c r="C37" s="68">
        <v>759683.03</v>
      </c>
    </row>
    <row r="38" spans="1:3" ht="15">
      <c r="A38" s="64" t="s">
        <v>102</v>
      </c>
      <c r="B38" s="65" t="s">
        <v>103</v>
      </c>
      <c r="C38" s="76"/>
    </row>
    <row r="39" spans="1:3">
      <c r="A39" s="67" t="s">
        <v>104</v>
      </c>
      <c r="B39" s="2" t="s">
        <v>103</v>
      </c>
      <c r="C39" s="68">
        <v>0</v>
      </c>
    </row>
    <row r="40" spans="1:3">
      <c r="A40" s="67" t="s">
        <v>105</v>
      </c>
      <c r="B40" s="2" t="s">
        <v>106</v>
      </c>
      <c r="C40" s="68">
        <v>0</v>
      </c>
    </row>
    <row r="41" spans="1:3" ht="15">
      <c r="A41" s="64" t="s">
        <v>107</v>
      </c>
      <c r="B41" s="65" t="s">
        <v>108</v>
      </c>
      <c r="C41" s="76"/>
    </row>
    <row r="42" spans="1:3">
      <c r="A42" s="67" t="s">
        <v>109</v>
      </c>
      <c r="B42" s="2" t="s">
        <v>110</v>
      </c>
      <c r="C42" s="68">
        <v>0</v>
      </c>
    </row>
    <row r="43" spans="1:3">
      <c r="A43" s="67" t="s">
        <v>111</v>
      </c>
      <c r="B43" s="2" t="s">
        <v>112</v>
      </c>
      <c r="C43" s="68">
        <v>0</v>
      </c>
    </row>
    <row r="44" spans="1:3" ht="15">
      <c r="A44" s="64" t="s">
        <v>113</v>
      </c>
      <c r="B44" s="65" t="s">
        <v>510</v>
      </c>
      <c r="C44" s="76"/>
    </row>
    <row r="45" spans="1:3">
      <c r="A45" s="67" t="s">
        <v>114</v>
      </c>
      <c r="B45" s="87" t="s">
        <v>511</v>
      </c>
      <c r="C45" s="68">
        <v>742379565.28999996</v>
      </c>
    </row>
    <row r="46" spans="1:3" ht="15">
      <c r="A46" s="64" t="s">
        <v>115</v>
      </c>
      <c r="B46" s="65" t="s">
        <v>116</v>
      </c>
      <c r="C46" s="76"/>
    </row>
    <row r="47" spans="1:3">
      <c r="A47" s="67" t="s">
        <v>117</v>
      </c>
      <c r="B47" s="2" t="s">
        <v>118</v>
      </c>
      <c r="C47" s="68">
        <v>0</v>
      </c>
    </row>
    <row r="48" spans="1:3">
      <c r="A48" s="67" t="s">
        <v>119</v>
      </c>
      <c r="B48" s="87" t="s">
        <v>512</v>
      </c>
      <c r="C48" s="68">
        <v>57.02</v>
      </c>
    </row>
    <row r="49" spans="1:3" ht="15">
      <c r="A49" s="64" t="s">
        <v>120</v>
      </c>
      <c r="B49" s="65" t="s">
        <v>90</v>
      </c>
      <c r="C49" s="76"/>
    </row>
    <row r="50" spans="1:3">
      <c r="A50" s="67" t="s">
        <v>121</v>
      </c>
      <c r="B50" s="2" t="s">
        <v>122</v>
      </c>
      <c r="C50" s="68">
        <v>743957163.42999995</v>
      </c>
    </row>
    <row r="51" spans="1:3">
      <c r="A51" s="67" t="s">
        <v>123</v>
      </c>
      <c r="B51" s="2" t="s">
        <v>124</v>
      </c>
      <c r="C51" s="68">
        <v>994971582.86000001</v>
      </c>
    </row>
    <row r="52" spans="1:3" ht="15">
      <c r="A52" s="78"/>
      <c r="B52" s="79"/>
      <c r="C52" s="80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31.12.2025</oddHeader>
    <oddFooter>&amp;LSatzart 65&amp;CBetr.-Nr. 47056789&amp;R&amp;10Seite &amp;P von &amp;N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7"/>
  <dimension ref="A1:D269"/>
  <sheetViews>
    <sheetView zoomScaleNormal="100" workbookViewId="0">
      <selection sqref="A1:C1"/>
    </sheetView>
  </sheetViews>
  <sheetFormatPr baseColWidth="10" defaultColWidth="11.28515625" defaultRowHeight="12.75"/>
  <cols>
    <col min="1" max="1" width="13.5703125" style="2" customWidth="1"/>
    <col min="2" max="2" width="97.28515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100" t="s">
        <v>28</v>
      </c>
      <c r="B1" s="101"/>
      <c r="C1" s="101"/>
      <c r="D1" s="5"/>
    </row>
    <row r="2" spans="1:4" ht="20.100000000000001" customHeight="1">
      <c r="A2" s="11" t="s">
        <v>1</v>
      </c>
      <c r="B2" s="10" t="s">
        <v>0</v>
      </c>
      <c r="C2" s="8" t="s">
        <v>29</v>
      </c>
      <c r="D2" s="5"/>
    </row>
    <row r="3" spans="1:4" ht="15">
      <c r="A3" s="65" t="s">
        <v>125</v>
      </c>
      <c r="B3" s="65" t="s">
        <v>126</v>
      </c>
      <c r="C3" s="66"/>
    </row>
    <row r="4" spans="1:4">
      <c r="A4" s="67" t="s">
        <v>127</v>
      </c>
      <c r="B4" s="2" t="s">
        <v>128</v>
      </c>
      <c r="C4" s="68">
        <v>22187671.02</v>
      </c>
    </row>
    <row r="5" spans="1:4">
      <c r="A5" s="67" t="s">
        <v>129</v>
      </c>
      <c r="B5" s="2" t="s">
        <v>130</v>
      </c>
      <c r="C5" s="68">
        <v>57471013.100000001</v>
      </c>
    </row>
    <row r="6" spans="1:4">
      <c r="A6" s="67" t="s">
        <v>131</v>
      </c>
      <c r="B6" s="2" t="s">
        <v>132</v>
      </c>
      <c r="C6" s="68">
        <v>39544192.899999999</v>
      </c>
    </row>
    <row r="7" spans="1:4">
      <c r="A7" s="67" t="s">
        <v>133</v>
      </c>
      <c r="B7" s="2" t="s">
        <v>134</v>
      </c>
      <c r="C7" s="68">
        <v>19671974.670000002</v>
      </c>
    </row>
    <row r="8" spans="1:4">
      <c r="A8" s="81" t="s">
        <v>135</v>
      </c>
      <c r="B8" s="69" t="s">
        <v>136</v>
      </c>
      <c r="C8" s="70"/>
    </row>
    <row r="9" spans="1:4">
      <c r="A9" s="67" t="s">
        <v>137</v>
      </c>
      <c r="B9" s="2" t="s">
        <v>138</v>
      </c>
      <c r="C9" s="68">
        <v>0</v>
      </c>
    </row>
    <row r="10" spans="1:4" ht="15">
      <c r="A10" s="63" t="s">
        <v>125</v>
      </c>
      <c r="B10" s="82" t="s">
        <v>139</v>
      </c>
      <c r="C10" s="83">
        <v>138874851.69</v>
      </c>
    </row>
    <row r="11" spans="1:4" ht="15">
      <c r="A11" s="65" t="s">
        <v>140</v>
      </c>
      <c r="B11" s="65" t="s">
        <v>141</v>
      </c>
      <c r="C11" s="66"/>
    </row>
    <row r="12" spans="1:4">
      <c r="A12" s="67" t="s">
        <v>142</v>
      </c>
      <c r="B12" s="2" t="s">
        <v>143</v>
      </c>
      <c r="C12" s="68">
        <v>101426911.53</v>
      </c>
    </row>
    <row r="13" spans="1:4">
      <c r="A13" s="67" t="s">
        <v>144</v>
      </c>
      <c r="B13" s="2" t="s">
        <v>145</v>
      </c>
      <c r="C13" s="68">
        <v>114057318.56</v>
      </c>
    </row>
    <row r="14" spans="1:4">
      <c r="A14" s="67" t="s">
        <v>146</v>
      </c>
      <c r="B14" s="2" t="s">
        <v>147</v>
      </c>
      <c r="C14" s="68">
        <v>45793365.390000001</v>
      </c>
    </row>
    <row r="15" spans="1:4">
      <c r="A15" s="67" t="s">
        <v>148</v>
      </c>
      <c r="B15" s="2" t="s">
        <v>149</v>
      </c>
      <c r="C15" s="68">
        <v>15641701.789999999</v>
      </c>
    </row>
    <row r="16" spans="1:4" ht="15">
      <c r="A16" s="63" t="s">
        <v>140</v>
      </c>
      <c r="B16" s="82" t="s">
        <v>139</v>
      </c>
      <c r="C16" s="83">
        <v>276919297.27000004</v>
      </c>
    </row>
    <row r="17" spans="1:3" ht="15">
      <c r="A17" s="65" t="s">
        <v>150</v>
      </c>
      <c r="B17" s="65" t="s">
        <v>151</v>
      </c>
      <c r="C17" s="66"/>
    </row>
    <row r="18" spans="1:3">
      <c r="A18" s="67" t="s">
        <v>152</v>
      </c>
      <c r="B18" s="2" t="s">
        <v>151</v>
      </c>
      <c r="C18" s="68">
        <v>41556521.399999999</v>
      </c>
    </row>
    <row r="19" spans="1:3" ht="15">
      <c r="A19" s="63" t="s">
        <v>150</v>
      </c>
      <c r="B19" s="82" t="s">
        <v>139</v>
      </c>
      <c r="C19" s="83">
        <v>41556521.399999999</v>
      </c>
    </row>
    <row r="20" spans="1:3" ht="30">
      <c r="A20" s="65" t="s">
        <v>153</v>
      </c>
      <c r="B20" s="65" t="s">
        <v>154</v>
      </c>
      <c r="C20" s="66"/>
    </row>
    <row r="21" spans="1:3">
      <c r="A21" s="67" t="s">
        <v>155</v>
      </c>
      <c r="B21" s="2" t="s">
        <v>156</v>
      </c>
      <c r="C21" s="68">
        <v>5022724.47</v>
      </c>
    </row>
    <row r="22" spans="1:3">
      <c r="A22" s="81" t="s">
        <v>157</v>
      </c>
      <c r="B22" s="69" t="s">
        <v>158</v>
      </c>
      <c r="C22" s="70"/>
    </row>
    <row r="23" spans="1:3">
      <c r="A23" s="67" t="s">
        <v>159</v>
      </c>
      <c r="B23" s="2" t="s">
        <v>160</v>
      </c>
      <c r="C23" s="68">
        <v>6362624.4000000004</v>
      </c>
    </row>
    <row r="24" spans="1:3">
      <c r="A24" s="67" t="s">
        <v>161</v>
      </c>
      <c r="B24" s="2" t="s">
        <v>162</v>
      </c>
      <c r="C24" s="68">
        <v>4065120.88</v>
      </c>
    </row>
    <row r="25" spans="1:3">
      <c r="A25" s="67" t="s">
        <v>163</v>
      </c>
      <c r="B25" s="2" t="s">
        <v>164</v>
      </c>
      <c r="C25" s="68">
        <v>250164.31</v>
      </c>
    </row>
    <row r="26" spans="1:3">
      <c r="A26" s="67" t="s">
        <v>165</v>
      </c>
      <c r="B26" s="2" t="s">
        <v>166</v>
      </c>
      <c r="C26" s="68">
        <v>378312.51</v>
      </c>
    </row>
    <row r="27" spans="1:3">
      <c r="A27" s="75" t="s">
        <v>157</v>
      </c>
      <c r="B27" s="73" t="s">
        <v>52</v>
      </c>
      <c r="C27" s="74">
        <v>11056222.100000001</v>
      </c>
    </row>
    <row r="28" spans="1:3">
      <c r="A28" s="81" t="s">
        <v>167</v>
      </c>
      <c r="B28" s="69" t="s">
        <v>168</v>
      </c>
      <c r="C28" s="70"/>
    </row>
    <row r="29" spans="1:3">
      <c r="A29" s="67" t="s">
        <v>169</v>
      </c>
      <c r="B29" s="2" t="s">
        <v>170</v>
      </c>
      <c r="C29" s="68">
        <v>11548518.65</v>
      </c>
    </row>
    <row r="30" spans="1:3">
      <c r="A30" s="67" t="s">
        <v>171</v>
      </c>
      <c r="B30" s="2" t="s">
        <v>172</v>
      </c>
      <c r="C30" s="68">
        <v>1578316.84</v>
      </c>
    </row>
    <row r="31" spans="1:3">
      <c r="A31" s="88" t="s">
        <v>167</v>
      </c>
      <c r="B31" s="89" t="s">
        <v>52</v>
      </c>
      <c r="C31" s="90">
        <v>13126835.49</v>
      </c>
    </row>
    <row r="32" spans="1:3">
      <c r="A32" s="75" t="s">
        <v>173</v>
      </c>
      <c r="B32" s="2" t="s">
        <v>174</v>
      </c>
    </row>
    <row r="33" spans="1:3">
      <c r="A33" s="67" t="s">
        <v>175</v>
      </c>
      <c r="B33" s="2" t="s">
        <v>176</v>
      </c>
      <c r="C33" s="68">
        <v>0</v>
      </c>
    </row>
    <row r="34" spans="1:3">
      <c r="A34" s="67" t="s">
        <v>177</v>
      </c>
      <c r="B34" s="2" t="s">
        <v>178</v>
      </c>
      <c r="C34" s="68">
        <v>0</v>
      </c>
    </row>
    <row r="35" spans="1:3">
      <c r="A35" s="67" t="s">
        <v>179</v>
      </c>
      <c r="B35" s="2" t="s">
        <v>180</v>
      </c>
      <c r="C35" s="68">
        <v>0</v>
      </c>
    </row>
    <row r="36" spans="1:3">
      <c r="A36" s="67" t="s">
        <v>181</v>
      </c>
      <c r="B36" s="2" t="s">
        <v>182</v>
      </c>
      <c r="C36" s="68">
        <v>0</v>
      </c>
    </row>
    <row r="37" spans="1:3">
      <c r="A37" s="67" t="s">
        <v>183</v>
      </c>
      <c r="B37" s="2" t="s">
        <v>184</v>
      </c>
      <c r="C37" s="68">
        <v>0</v>
      </c>
    </row>
    <row r="38" spans="1:3">
      <c r="A38" s="75" t="s">
        <v>173</v>
      </c>
      <c r="B38" s="73" t="s">
        <v>52</v>
      </c>
      <c r="C38" s="74">
        <v>0</v>
      </c>
    </row>
    <row r="39" spans="1:3">
      <c r="A39" s="81" t="s">
        <v>185</v>
      </c>
      <c r="B39" s="69" t="s">
        <v>186</v>
      </c>
      <c r="C39" s="70"/>
    </row>
    <row r="40" spans="1:3">
      <c r="A40" s="67" t="s">
        <v>187</v>
      </c>
      <c r="B40" s="2" t="s">
        <v>188</v>
      </c>
      <c r="C40" s="68">
        <v>0</v>
      </c>
    </row>
    <row r="41" spans="1:3">
      <c r="A41" s="67" t="s">
        <v>189</v>
      </c>
      <c r="B41" s="2" t="s">
        <v>190</v>
      </c>
      <c r="C41" s="68">
        <v>0</v>
      </c>
    </row>
    <row r="42" spans="1:3">
      <c r="A42" s="67" t="s">
        <v>191</v>
      </c>
      <c r="B42" s="2" t="s">
        <v>192</v>
      </c>
      <c r="C42" s="68">
        <v>0</v>
      </c>
    </row>
    <row r="43" spans="1:3">
      <c r="A43" s="67" t="s">
        <v>193</v>
      </c>
      <c r="B43" s="2" t="s">
        <v>194</v>
      </c>
      <c r="C43" s="68">
        <v>0</v>
      </c>
    </row>
    <row r="44" spans="1:3">
      <c r="A44" s="67" t="s">
        <v>195</v>
      </c>
      <c r="B44" s="2" t="s">
        <v>196</v>
      </c>
      <c r="C44" s="68">
        <v>0</v>
      </c>
    </row>
    <row r="45" spans="1:3">
      <c r="A45" s="75" t="s">
        <v>185</v>
      </c>
      <c r="B45" s="73" t="s">
        <v>52</v>
      </c>
      <c r="C45" s="74">
        <v>0</v>
      </c>
    </row>
    <row r="46" spans="1:3" ht="15">
      <c r="A46" s="63" t="s">
        <v>153</v>
      </c>
      <c r="B46" s="82" t="s">
        <v>139</v>
      </c>
      <c r="C46" s="83">
        <v>29205782.059999999</v>
      </c>
    </row>
    <row r="47" spans="1:3" ht="15">
      <c r="A47" s="65" t="s">
        <v>197</v>
      </c>
      <c r="B47" s="65" t="s">
        <v>198</v>
      </c>
      <c r="C47" s="66"/>
    </row>
    <row r="48" spans="1:3">
      <c r="A48" s="67" t="s">
        <v>199</v>
      </c>
      <c r="B48" s="2" t="s">
        <v>200</v>
      </c>
      <c r="C48" s="68">
        <v>0</v>
      </c>
    </row>
    <row r="49" spans="1:3" ht="15">
      <c r="A49" s="63" t="s">
        <v>197</v>
      </c>
      <c r="B49" s="82" t="s">
        <v>139</v>
      </c>
      <c r="C49" s="83">
        <v>0</v>
      </c>
    </row>
    <row r="50" spans="1:3" ht="15">
      <c r="A50" s="65" t="s">
        <v>201</v>
      </c>
      <c r="B50" s="65" t="s">
        <v>202</v>
      </c>
      <c r="C50" s="66"/>
    </row>
    <row r="51" spans="1:3">
      <c r="A51" s="81" t="s">
        <v>203</v>
      </c>
      <c r="B51" s="69" t="s">
        <v>204</v>
      </c>
      <c r="C51" s="70"/>
    </row>
    <row r="52" spans="1:3">
      <c r="A52" s="67" t="s">
        <v>205</v>
      </c>
      <c r="B52" s="2" t="s">
        <v>206</v>
      </c>
      <c r="C52" s="68">
        <v>81853014.280000001</v>
      </c>
    </row>
    <row r="53" spans="1:3">
      <c r="A53" s="67" t="s">
        <v>207</v>
      </c>
      <c r="B53" s="2" t="s">
        <v>208</v>
      </c>
      <c r="C53" s="68">
        <v>301574.87</v>
      </c>
    </row>
    <row r="54" spans="1:3">
      <c r="A54" s="67" t="s">
        <v>209</v>
      </c>
      <c r="B54" s="2" t="s">
        <v>210</v>
      </c>
      <c r="C54" s="68">
        <v>26300.63</v>
      </c>
    </row>
    <row r="55" spans="1:3">
      <c r="A55" s="67" t="s">
        <v>211</v>
      </c>
      <c r="B55" s="2" t="s">
        <v>212</v>
      </c>
      <c r="C55" s="68">
        <v>124077.49</v>
      </c>
    </row>
    <row r="56" spans="1:3">
      <c r="A56" s="75" t="s">
        <v>203</v>
      </c>
      <c r="B56" s="73" t="s">
        <v>52</v>
      </c>
      <c r="C56" s="74">
        <v>82304967.269999996</v>
      </c>
    </row>
    <row r="57" spans="1:3">
      <c r="A57" s="81" t="s">
        <v>213</v>
      </c>
      <c r="B57" s="69" t="s">
        <v>90</v>
      </c>
      <c r="C57" s="70"/>
    </row>
    <row r="58" spans="1:3">
      <c r="A58" s="85" t="s">
        <v>214</v>
      </c>
      <c r="B58" s="77" t="s">
        <v>215</v>
      </c>
      <c r="C58" s="86">
        <v>483649.43</v>
      </c>
    </row>
    <row r="59" spans="1:3">
      <c r="A59" s="75" t="s">
        <v>216</v>
      </c>
      <c r="B59" s="2" t="s">
        <v>217</v>
      </c>
    </row>
    <row r="60" spans="1:3">
      <c r="A60" s="67" t="s">
        <v>218</v>
      </c>
      <c r="B60" s="2" t="s">
        <v>219</v>
      </c>
      <c r="C60" s="68">
        <v>208886.51</v>
      </c>
    </row>
    <row r="61" spans="1:3">
      <c r="A61" s="67" t="s">
        <v>220</v>
      </c>
      <c r="B61" s="2" t="s">
        <v>221</v>
      </c>
      <c r="C61" s="68">
        <v>33533.89</v>
      </c>
    </row>
    <row r="62" spans="1:3">
      <c r="A62" s="67" t="s">
        <v>222</v>
      </c>
      <c r="B62" s="2" t="s">
        <v>223</v>
      </c>
      <c r="C62" s="68">
        <v>1042.82</v>
      </c>
    </row>
    <row r="63" spans="1:3">
      <c r="A63" s="67" t="s">
        <v>224</v>
      </c>
      <c r="B63" s="2" t="s">
        <v>225</v>
      </c>
      <c r="C63" s="68">
        <v>30678.2</v>
      </c>
    </row>
    <row r="64" spans="1:3">
      <c r="A64" s="67" t="s">
        <v>226</v>
      </c>
      <c r="B64" s="2" t="s">
        <v>227</v>
      </c>
      <c r="C64" s="68">
        <v>690.99</v>
      </c>
    </row>
    <row r="65" spans="1:3">
      <c r="A65" s="67" t="s">
        <v>228</v>
      </c>
      <c r="B65" s="2" t="s">
        <v>229</v>
      </c>
      <c r="C65" s="68">
        <v>4742.38</v>
      </c>
    </row>
    <row r="66" spans="1:3">
      <c r="A66" s="67" t="s">
        <v>230</v>
      </c>
      <c r="B66" s="2" t="s">
        <v>231</v>
      </c>
      <c r="C66" s="68">
        <v>5433.6</v>
      </c>
    </row>
    <row r="67" spans="1:3">
      <c r="A67" s="75" t="s">
        <v>216</v>
      </c>
      <c r="B67" s="73" t="s">
        <v>52</v>
      </c>
      <c r="C67" s="74">
        <v>285008.39</v>
      </c>
    </row>
    <row r="68" spans="1:3" ht="15">
      <c r="A68" s="63" t="s">
        <v>201</v>
      </c>
      <c r="B68" s="82" t="s">
        <v>139</v>
      </c>
      <c r="C68" s="83">
        <v>83073625.089999989</v>
      </c>
    </row>
    <row r="69" spans="1:3" ht="15">
      <c r="A69" s="65" t="s">
        <v>232</v>
      </c>
      <c r="B69" s="65" t="s">
        <v>233</v>
      </c>
      <c r="C69" s="66"/>
    </row>
    <row r="70" spans="1:3">
      <c r="A70" s="67" t="s">
        <v>234</v>
      </c>
      <c r="B70" s="2" t="s">
        <v>235</v>
      </c>
      <c r="C70" s="68">
        <v>6253056.46</v>
      </c>
    </row>
    <row r="71" spans="1:3">
      <c r="A71" s="67" t="s">
        <v>236</v>
      </c>
      <c r="B71" s="2" t="s">
        <v>237</v>
      </c>
      <c r="C71" s="68">
        <v>73297.919999999998</v>
      </c>
    </row>
    <row r="72" spans="1:3" ht="15">
      <c r="A72" s="63" t="s">
        <v>232</v>
      </c>
      <c r="B72" s="82" t="s">
        <v>139</v>
      </c>
      <c r="C72" s="83">
        <v>6326354.3799999999</v>
      </c>
    </row>
    <row r="73" spans="1:3" ht="30">
      <c r="A73" s="65" t="s">
        <v>238</v>
      </c>
      <c r="B73" s="65" t="s">
        <v>239</v>
      </c>
      <c r="C73" s="66"/>
    </row>
    <row r="74" spans="1:3">
      <c r="A74" s="81" t="s">
        <v>240</v>
      </c>
      <c r="B74" s="69" t="s">
        <v>241</v>
      </c>
      <c r="C74" s="70"/>
    </row>
    <row r="75" spans="1:3">
      <c r="A75" s="67" t="s">
        <v>242</v>
      </c>
      <c r="B75" s="2" t="s">
        <v>243</v>
      </c>
      <c r="C75" s="68">
        <v>22037201.280000001</v>
      </c>
    </row>
    <row r="76" spans="1:3">
      <c r="A76" s="67" t="s">
        <v>244</v>
      </c>
      <c r="B76" s="2" t="s">
        <v>245</v>
      </c>
      <c r="C76" s="68">
        <v>5116632.7</v>
      </c>
    </row>
    <row r="77" spans="1:3">
      <c r="A77" s="67" t="s">
        <v>246</v>
      </c>
      <c r="B77" s="2" t="s">
        <v>247</v>
      </c>
      <c r="C77" s="68">
        <v>1091910.93</v>
      </c>
    </row>
    <row r="78" spans="1:3">
      <c r="A78" s="75" t="s">
        <v>240</v>
      </c>
      <c r="B78" s="73" t="s">
        <v>52</v>
      </c>
      <c r="C78" s="74">
        <v>28245744.91</v>
      </c>
    </row>
    <row r="79" spans="1:3">
      <c r="A79" s="81" t="s">
        <v>248</v>
      </c>
      <c r="B79" s="69" t="s">
        <v>249</v>
      </c>
      <c r="C79" s="70"/>
    </row>
    <row r="80" spans="1:3">
      <c r="A80" s="67" t="s">
        <v>250</v>
      </c>
      <c r="B80" s="2" t="s">
        <v>249</v>
      </c>
      <c r="C80" s="68">
        <v>182583.61</v>
      </c>
    </row>
    <row r="81" spans="1:3">
      <c r="A81" s="67" t="s">
        <v>251</v>
      </c>
      <c r="B81" s="2" t="s">
        <v>252</v>
      </c>
      <c r="C81" s="68">
        <v>-109174.54</v>
      </c>
    </row>
    <row r="82" spans="1:3">
      <c r="A82" s="75" t="s">
        <v>248</v>
      </c>
      <c r="B82" s="73" t="s">
        <v>52</v>
      </c>
      <c r="C82" s="74">
        <v>73409.069999999992</v>
      </c>
    </row>
    <row r="83" spans="1:3">
      <c r="A83" s="81" t="s">
        <v>253</v>
      </c>
      <c r="B83" s="69" t="s">
        <v>254</v>
      </c>
      <c r="C83" s="70"/>
    </row>
    <row r="84" spans="1:3">
      <c r="A84" s="67" t="s">
        <v>255</v>
      </c>
      <c r="B84" s="2" t="s">
        <v>256</v>
      </c>
      <c r="C84" s="68">
        <v>0</v>
      </c>
    </row>
    <row r="85" spans="1:3">
      <c r="A85" s="67" t="s">
        <v>257</v>
      </c>
      <c r="B85" s="87" t="s">
        <v>513</v>
      </c>
      <c r="C85" s="68">
        <v>0</v>
      </c>
    </row>
    <row r="86" spans="1:3">
      <c r="A86" s="88" t="s">
        <v>253</v>
      </c>
      <c r="B86" s="89" t="s">
        <v>52</v>
      </c>
      <c r="C86" s="90">
        <v>0</v>
      </c>
    </row>
    <row r="87" spans="1:3">
      <c r="A87" s="75" t="s">
        <v>258</v>
      </c>
      <c r="B87" s="2" t="s">
        <v>259</v>
      </c>
    </row>
    <row r="88" spans="1:3">
      <c r="A88" s="67" t="s">
        <v>260</v>
      </c>
      <c r="B88" s="87" t="s">
        <v>514</v>
      </c>
      <c r="C88" s="68">
        <v>55842.97</v>
      </c>
    </row>
    <row r="89" spans="1:3">
      <c r="A89" s="67" t="s">
        <v>261</v>
      </c>
      <c r="B89" s="87" t="s">
        <v>515</v>
      </c>
      <c r="C89" s="68">
        <v>14251.51</v>
      </c>
    </row>
    <row r="90" spans="1:3">
      <c r="A90" s="67" t="s">
        <v>262</v>
      </c>
      <c r="B90" s="87" t="s">
        <v>516</v>
      </c>
      <c r="C90" s="68">
        <v>4199862.72</v>
      </c>
    </row>
    <row r="91" spans="1:3">
      <c r="A91" s="67" t="s">
        <v>263</v>
      </c>
      <c r="B91" s="87" t="s">
        <v>518</v>
      </c>
      <c r="C91" s="68">
        <v>1378582.21</v>
      </c>
    </row>
    <row r="92" spans="1:3">
      <c r="A92" s="67" t="s">
        <v>264</v>
      </c>
      <c r="B92" s="87" t="s">
        <v>517</v>
      </c>
      <c r="C92" s="68">
        <v>4974.12</v>
      </c>
    </row>
    <row r="93" spans="1:3">
      <c r="A93" s="75" t="s">
        <v>258</v>
      </c>
      <c r="B93" s="73"/>
      <c r="C93" s="74">
        <v>5653513.5300000003</v>
      </c>
    </row>
    <row r="94" spans="1:3">
      <c r="A94" s="81" t="s">
        <v>265</v>
      </c>
      <c r="B94" s="69" t="s">
        <v>266</v>
      </c>
      <c r="C94" s="70"/>
    </row>
    <row r="95" spans="1:3">
      <c r="A95" s="67" t="s">
        <v>267</v>
      </c>
      <c r="B95" s="87" t="s">
        <v>519</v>
      </c>
      <c r="C95" s="68">
        <v>5202272.79</v>
      </c>
    </row>
    <row r="96" spans="1:3">
      <c r="A96" s="67" t="s">
        <v>268</v>
      </c>
      <c r="B96" s="87" t="s">
        <v>520</v>
      </c>
      <c r="C96" s="68">
        <v>2594872.89</v>
      </c>
    </row>
    <row r="97" spans="1:3">
      <c r="A97" s="67" t="s">
        <v>269</v>
      </c>
      <c r="B97" s="87" t="s">
        <v>521</v>
      </c>
      <c r="C97" s="68">
        <v>27063507.760000002</v>
      </c>
    </row>
    <row r="98" spans="1:3" ht="12.75" customHeight="1">
      <c r="A98" s="67" t="s">
        <v>270</v>
      </c>
      <c r="B98" s="87" t="s">
        <v>522</v>
      </c>
      <c r="C98" s="68">
        <v>7406705.1399999997</v>
      </c>
    </row>
    <row r="99" spans="1:3">
      <c r="A99" s="67" t="s">
        <v>271</v>
      </c>
      <c r="B99" s="87" t="s">
        <v>523</v>
      </c>
      <c r="C99" s="68">
        <v>910435.18</v>
      </c>
    </row>
    <row r="100" spans="1:3">
      <c r="A100" s="75" t="s">
        <v>265</v>
      </c>
      <c r="B100" s="73" t="s">
        <v>52</v>
      </c>
      <c r="C100" s="74">
        <v>43177793.759999998</v>
      </c>
    </row>
    <row r="101" spans="1:3">
      <c r="A101" s="81" t="s">
        <v>272</v>
      </c>
      <c r="B101" s="69" t="s">
        <v>273</v>
      </c>
      <c r="C101" s="70"/>
    </row>
    <row r="102" spans="1:3">
      <c r="A102" s="67" t="s">
        <v>274</v>
      </c>
      <c r="B102" s="87" t="s">
        <v>524</v>
      </c>
      <c r="C102" s="68">
        <v>-2268.23</v>
      </c>
    </row>
    <row r="103" spans="1:3">
      <c r="A103" s="67" t="s">
        <v>275</v>
      </c>
      <c r="B103" s="87" t="s">
        <v>525</v>
      </c>
      <c r="C103" s="68">
        <v>-6879.62</v>
      </c>
    </row>
    <row r="104" spans="1:3">
      <c r="A104" s="67" t="s">
        <v>276</v>
      </c>
      <c r="B104" s="87" t="s">
        <v>526</v>
      </c>
      <c r="C104" s="68">
        <v>0</v>
      </c>
    </row>
    <row r="105" spans="1:3">
      <c r="A105" s="67" t="s">
        <v>277</v>
      </c>
      <c r="B105" s="87" t="s">
        <v>533</v>
      </c>
      <c r="C105" s="68">
        <v>0</v>
      </c>
    </row>
    <row r="106" spans="1:3">
      <c r="A106" s="67" t="s">
        <v>278</v>
      </c>
      <c r="B106" s="87" t="s">
        <v>527</v>
      </c>
      <c r="C106" s="68">
        <v>65394.51</v>
      </c>
    </row>
    <row r="107" spans="1:3">
      <c r="A107" s="67" t="s">
        <v>279</v>
      </c>
      <c r="B107" s="87" t="s">
        <v>528</v>
      </c>
      <c r="C107" s="68">
        <v>-117208.06</v>
      </c>
    </row>
    <row r="108" spans="1:3">
      <c r="A108" s="67" t="s">
        <v>280</v>
      </c>
      <c r="B108" s="87" t="s">
        <v>529</v>
      </c>
      <c r="C108" s="68">
        <v>0</v>
      </c>
    </row>
    <row r="109" spans="1:3">
      <c r="A109" s="67" t="s">
        <v>281</v>
      </c>
      <c r="B109" s="87" t="s">
        <v>530</v>
      </c>
      <c r="C109" s="68">
        <v>0</v>
      </c>
    </row>
    <row r="110" spans="1:3">
      <c r="A110" s="67" t="s">
        <v>282</v>
      </c>
      <c r="B110" s="87" t="s">
        <v>531</v>
      </c>
      <c r="C110" s="68">
        <v>0</v>
      </c>
    </row>
    <row r="111" spans="1:3">
      <c r="A111" s="67" t="s">
        <v>283</v>
      </c>
      <c r="B111" s="87" t="s">
        <v>532</v>
      </c>
      <c r="C111" s="68">
        <v>0</v>
      </c>
    </row>
    <row r="112" spans="1:3">
      <c r="A112" s="75" t="s">
        <v>272</v>
      </c>
      <c r="B112" s="73" t="s">
        <v>52</v>
      </c>
      <c r="C112" s="74">
        <v>-60961.399999999994</v>
      </c>
    </row>
    <row r="113" spans="1:3">
      <c r="A113" s="85" t="s">
        <v>284</v>
      </c>
      <c r="B113" s="77" t="s">
        <v>285</v>
      </c>
      <c r="C113" s="86">
        <v>0</v>
      </c>
    </row>
    <row r="114" spans="1:3">
      <c r="A114" s="75" t="s">
        <v>286</v>
      </c>
      <c r="B114" s="2" t="s">
        <v>287</v>
      </c>
    </row>
    <row r="115" spans="1:3">
      <c r="A115" s="67" t="s">
        <v>288</v>
      </c>
      <c r="B115" s="2" t="s">
        <v>289</v>
      </c>
      <c r="C115" s="68">
        <v>-50601.9</v>
      </c>
    </row>
    <row r="116" spans="1:3">
      <c r="A116" s="67" t="s">
        <v>290</v>
      </c>
      <c r="B116" s="2" t="s">
        <v>291</v>
      </c>
      <c r="C116" s="68">
        <v>-32515.37</v>
      </c>
    </row>
    <row r="117" spans="1:3">
      <c r="A117" s="67" t="s">
        <v>292</v>
      </c>
      <c r="B117" s="2" t="s">
        <v>293</v>
      </c>
      <c r="C117" s="68">
        <v>0</v>
      </c>
    </row>
    <row r="118" spans="1:3">
      <c r="A118" s="67" t="s">
        <v>294</v>
      </c>
      <c r="B118" s="2" t="s">
        <v>295</v>
      </c>
      <c r="C118" s="68">
        <v>0</v>
      </c>
    </row>
    <row r="119" spans="1:3">
      <c r="A119" s="67" t="s">
        <v>296</v>
      </c>
      <c r="B119" s="2" t="s">
        <v>297</v>
      </c>
      <c r="C119" s="68">
        <v>-1000.04</v>
      </c>
    </row>
    <row r="120" spans="1:3">
      <c r="A120" s="75" t="s">
        <v>286</v>
      </c>
      <c r="B120" s="73" t="s">
        <v>52</v>
      </c>
      <c r="C120" s="74">
        <v>-84117.31</v>
      </c>
    </row>
    <row r="121" spans="1:3">
      <c r="A121" s="81" t="s">
        <v>298</v>
      </c>
      <c r="B121" s="69" t="s">
        <v>299</v>
      </c>
      <c r="C121" s="70"/>
    </row>
    <row r="122" spans="1:3">
      <c r="A122" s="67" t="s">
        <v>300</v>
      </c>
      <c r="B122" s="2" t="s">
        <v>301</v>
      </c>
      <c r="C122" s="68">
        <v>0</v>
      </c>
    </row>
    <row r="123" spans="1:3">
      <c r="A123" s="67" t="s">
        <v>302</v>
      </c>
      <c r="B123" s="2" t="s">
        <v>303</v>
      </c>
      <c r="C123" s="68">
        <v>0</v>
      </c>
    </row>
    <row r="124" spans="1:3">
      <c r="A124" s="67" t="s">
        <v>304</v>
      </c>
      <c r="B124" s="2" t="s">
        <v>305</v>
      </c>
      <c r="C124" s="68">
        <v>14734</v>
      </c>
    </row>
    <row r="125" spans="1:3">
      <c r="A125" s="67" t="s">
        <v>306</v>
      </c>
      <c r="B125" s="2" t="s">
        <v>307</v>
      </c>
      <c r="C125" s="68">
        <v>0</v>
      </c>
    </row>
    <row r="126" spans="1:3">
      <c r="A126" s="67" t="s">
        <v>308</v>
      </c>
      <c r="B126" s="2" t="s">
        <v>309</v>
      </c>
      <c r="C126" s="68">
        <v>0</v>
      </c>
    </row>
    <row r="127" spans="1:3">
      <c r="A127" s="75" t="s">
        <v>298</v>
      </c>
      <c r="B127" s="73" t="s">
        <v>52</v>
      </c>
      <c r="C127" s="74">
        <v>14734</v>
      </c>
    </row>
    <row r="128" spans="1:3" ht="15">
      <c r="A128" s="63" t="s">
        <v>238</v>
      </c>
      <c r="B128" s="82" t="s">
        <v>139</v>
      </c>
      <c r="C128" s="83">
        <v>77020116.559999987</v>
      </c>
    </row>
    <row r="129" spans="1:3" ht="15">
      <c r="A129" s="65" t="s">
        <v>310</v>
      </c>
      <c r="B129" s="65" t="s">
        <v>311</v>
      </c>
      <c r="C129" s="66"/>
    </row>
    <row r="130" spans="1:3">
      <c r="A130" s="81" t="s">
        <v>312</v>
      </c>
      <c r="B130" s="69" t="s">
        <v>313</v>
      </c>
      <c r="C130" s="70"/>
    </row>
    <row r="131" spans="1:3">
      <c r="A131" s="67" t="s">
        <v>314</v>
      </c>
      <c r="B131" s="2" t="s">
        <v>315</v>
      </c>
      <c r="C131" s="68">
        <v>0</v>
      </c>
    </row>
    <row r="132" spans="1:3">
      <c r="A132" s="81" t="s">
        <v>316</v>
      </c>
      <c r="B132" s="69" t="s">
        <v>90</v>
      </c>
      <c r="C132" s="70"/>
    </row>
    <row r="133" spans="1:3">
      <c r="A133" s="67" t="s">
        <v>317</v>
      </c>
      <c r="B133" s="87" t="s">
        <v>534</v>
      </c>
      <c r="C133" s="68">
        <v>0</v>
      </c>
    </row>
    <row r="134" spans="1:3">
      <c r="A134" s="81" t="s">
        <v>318</v>
      </c>
      <c r="B134" s="69" t="s">
        <v>90</v>
      </c>
      <c r="C134" s="70"/>
    </row>
    <row r="135" spans="1:3">
      <c r="A135" s="67" t="s">
        <v>319</v>
      </c>
      <c r="B135" s="87" t="s">
        <v>535</v>
      </c>
      <c r="C135" s="68">
        <v>0</v>
      </c>
    </row>
    <row r="136" spans="1:3">
      <c r="A136" s="81" t="s">
        <v>320</v>
      </c>
      <c r="B136" s="69" t="s">
        <v>90</v>
      </c>
      <c r="C136" s="70"/>
    </row>
    <row r="137" spans="1:3">
      <c r="A137" s="67" t="s">
        <v>321</v>
      </c>
      <c r="B137" s="2" t="s">
        <v>322</v>
      </c>
      <c r="C137" s="68">
        <v>921780</v>
      </c>
    </row>
    <row r="138" spans="1:3">
      <c r="A138" s="81" t="s">
        <v>323</v>
      </c>
      <c r="B138" s="69" t="s">
        <v>324</v>
      </c>
      <c r="C138" s="70"/>
    </row>
    <row r="139" spans="1:3">
      <c r="A139" s="67" t="s">
        <v>325</v>
      </c>
      <c r="B139" s="2" t="s">
        <v>326</v>
      </c>
      <c r="C139" s="68">
        <v>0</v>
      </c>
    </row>
    <row r="140" spans="1:3" ht="15">
      <c r="A140" s="63" t="s">
        <v>310</v>
      </c>
      <c r="B140" s="82" t="s">
        <v>139</v>
      </c>
      <c r="C140" s="83">
        <v>921780</v>
      </c>
    </row>
    <row r="141" spans="1:3" ht="15">
      <c r="A141" s="65" t="s">
        <v>327</v>
      </c>
      <c r="B141" s="65" t="s">
        <v>328</v>
      </c>
      <c r="C141" s="66"/>
    </row>
    <row r="142" spans="1:3">
      <c r="A142" s="81" t="s">
        <v>329</v>
      </c>
      <c r="B142" s="69" t="s">
        <v>330</v>
      </c>
      <c r="C142" s="70"/>
    </row>
    <row r="143" spans="1:3">
      <c r="A143" s="67" t="s">
        <v>331</v>
      </c>
      <c r="B143" s="2" t="s">
        <v>332</v>
      </c>
      <c r="C143" s="68">
        <v>1184252.3600000001</v>
      </c>
    </row>
    <row r="144" spans="1:3">
      <c r="A144" s="67" t="s">
        <v>333</v>
      </c>
      <c r="B144" s="2" t="s">
        <v>334</v>
      </c>
      <c r="C144" s="68">
        <v>407287.15</v>
      </c>
    </row>
    <row r="145" spans="1:3">
      <c r="A145" s="88" t="s">
        <v>329</v>
      </c>
      <c r="B145" s="89" t="s">
        <v>52</v>
      </c>
      <c r="C145" s="90">
        <v>1591539.5100000002</v>
      </c>
    </row>
    <row r="146" spans="1:3">
      <c r="A146" s="75" t="s">
        <v>335</v>
      </c>
      <c r="B146" s="2" t="s">
        <v>336</v>
      </c>
    </row>
    <row r="147" spans="1:3">
      <c r="A147" s="67" t="s">
        <v>337</v>
      </c>
      <c r="B147" s="2" t="s">
        <v>338</v>
      </c>
      <c r="C147" s="68">
        <v>23521.82</v>
      </c>
    </row>
    <row r="148" spans="1:3">
      <c r="A148" s="67" t="s">
        <v>339</v>
      </c>
      <c r="B148" s="2" t="s">
        <v>340</v>
      </c>
      <c r="C148" s="68">
        <v>1183.95</v>
      </c>
    </row>
    <row r="149" spans="1:3">
      <c r="A149" s="67" t="s">
        <v>341</v>
      </c>
      <c r="B149" s="2" t="s">
        <v>342</v>
      </c>
      <c r="C149" s="68">
        <v>67645.259999999995</v>
      </c>
    </row>
    <row r="150" spans="1:3">
      <c r="A150" s="75" t="s">
        <v>335</v>
      </c>
      <c r="B150" s="73" t="s">
        <v>52</v>
      </c>
      <c r="C150" s="74">
        <v>92351.03</v>
      </c>
    </row>
    <row r="151" spans="1:3">
      <c r="A151" s="81" t="s">
        <v>343</v>
      </c>
      <c r="B151" s="69" t="s">
        <v>344</v>
      </c>
      <c r="C151" s="70"/>
    </row>
    <row r="152" spans="1:3">
      <c r="A152" s="67" t="s">
        <v>345</v>
      </c>
      <c r="B152" s="2" t="s">
        <v>346</v>
      </c>
      <c r="C152" s="68">
        <v>6482.14</v>
      </c>
    </row>
    <row r="153" spans="1:3">
      <c r="A153" s="67" t="s">
        <v>347</v>
      </c>
      <c r="B153" s="2" t="s">
        <v>348</v>
      </c>
      <c r="C153" s="68">
        <v>-355811.42</v>
      </c>
    </row>
    <row r="154" spans="1:3">
      <c r="A154" s="75" t="s">
        <v>343</v>
      </c>
      <c r="B154" s="73" t="s">
        <v>52</v>
      </c>
      <c r="C154" s="74">
        <v>-349329.27999999997</v>
      </c>
    </row>
    <row r="155" spans="1:3">
      <c r="A155" s="81" t="s">
        <v>349</v>
      </c>
      <c r="B155" s="69" t="s">
        <v>350</v>
      </c>
      <c r="C155" s="70"/>
    </row>
    <row r="156" spans="1:3">
      <c r="A156" s="67" t="s">
        <v>351</v>
      </c>
      <c r="B156" s="2" t="s">
        <v>352</v>
      </c>
      <c r="C156" s="68">
        <v>335509.46000000002</v>
      </c>
    </row>
    <row r="157" spans="1:3">
      <c r="A157" s="67" t="s">
        <v>353</v>
      </c>
      <c r="B157" s="2" t="s">
        <v>354</v>
      </c>
      <c r="C157" s="68">
        <v>-18900</v>
      </c>
    </row>
    <row r="158" spans="1:3">
      <c r="A158" s="75" t="s">
        <v>349</v>
      </c>
      <c r="B158" s="73" t="s">
        <v>52</v>
      </c>
      <c r="C158" s="74">
        <v>316609.46000000002</v>
      </c>
    </row>
    <row r="159" spans="1:3">
      <c r="A159" s="81" t="s">
        <v>355</v>
      </c>
      <c r="B159" s="69" t="s">
        <v>356</v>
      </c>
      <c r="C159" s="70"/>
    </row>
    <row r="160" spans="1:3">
      <c r="A160" s="67" t="s">
        <v>357</v>
      </c>
      <c r="B160" s="2" t="s">
        <v>358</v>
      </c>
      <c r="C160" s="68">
        <v>0</v>
      </c>
    </row>
    <row r="161" spans="1:3" ht="15">
      <c r="A161" s="63" t="s">
        <v>327</v>
      </c>
      <c r="B161" s="82" t="s">
        <v>139</v>
      </c>
      <c r="C161" s="83">
        <v>1651170.7200000002</v>
      </c>
    </row>
    <row r="162" spans="1:3" ht="15">
      <c r="A162" s="65" t="s">
        <v>359</v>
      </c>
      <c r="B162" s="65" t="s">
        <v>360</v>
      </c>
      <c r="C162" s="66"/>
    </row>
    <row r="163" spans="1:3">
      <c r="A163" s="67" t="s">
        <v>361</v>
      </c>
      <c r="B163" s="2" t="s">
        <v>362</v>
      </c>
      <c r="C163" s="68">
        <v>6702273.0800000001</v>
      </c>
    </row>
    <row r="164" spans="1:3">
      <c r="A164" s="67" t="s">
        <v>363</v>
      </c>
      <c r="B164" s="2" t="s">
        <v>364</v>
      </c>
      <c r="C164" s="68">
        <v>20973007.010000002</v>
      </c>
    </row>
    <row r="165" spans="1:3">
      <c r="A165" s="67" t="s">
        <v>365</v>
      </c>
      <c r="B165" s="2" t="s">
        <v>366</v>
      </c>
      <c r="C165" s="68">
        <v>15842175.539999999</v>
      </c>
    </row>
    <row r="166" spans="1:3">
      <c r="A166" s="67" t="s">
        <v>367</v>
      </c>
      <c r="B166" s="2" t="s">
        <v>368</v>
      </c>
      <c r="C166" s="68">
        <v>4052697.26</v>
      </c>
    </row>
    <row r="167" spans="1:3" ht="15">
      <c r="A167" s="63" t="s">
        <v>359</v>
      </c>
      <c r="B167" s="82" t="s">
        <v>139</v>
      </c>
      <c r="C167" s="83">
        <v>47570152.890000001</v>
      </c>
    </row>
    <row r="168" spans="1:3" ht="15">
      <c r="A168" s="65" t="s">
        <v>369</v>
      </c>
      <c r="B168" s="65" t="s">
        <v>370</v>
      </c>
      <c r="C168" s="66"/>
    </row>
    <row r="169" spans="1:3">
      <c r="A169" s="81" t="s">
        <v>371</v>
      </c>
      <c r="B169" s="69" t="s">
        <v>370</v>
      </c>
      <c r="C169" s="70"/>
    </row>
    <row r="170" spans="1:3">
      <c r="A170" s="67" t="s">
        <v>372</v>
      </c>
      <c r="B170" s="2" t="s">
        <v>373</v>
      </c>
      <c r="C170" s="68">
        <v>20040652.370000001</v>
      </c>
    </row>
    <row r="171" spans="1:3">
      <c r="A171" s="67" t="s">
        <v>374</v>
      </c>
      <c r="B171" s="2" t="s">
        <v>375</v>
      </c>
      <c r="C171" s="68">
        <v>144502.56</v>
      </c>
    </row>
    <row r="172" spans="1:3">
      <c r="A172" s="67" t="s">
        <v>376</v>
      </c>
      <c r="B172" s="2" t="s">
        <v>377</v>
      </c>
      <c r="C172" s="68">
        <v>9448.1299999999992</v>
      </c>
    </row>
    <row r="173" spans="1:3">
      <c r="A173" s="67" t="s">
        <v>378</v>
      </c>
      <c r="B173" s="2" t="s">
        <v>379</v>
      </c>
      <c r="C173" s="68">
        <v>0</v>
      </c>
    </row>
    <row r="174" spans="1:3">
      <c r="A174" s="75" t="s">
        <v>371</v>
      </c>
      <c r="B174" s="73" t="s">
        <v>52</v>
      </c>
      <c r="C174" s="74">
        <v>20194603.059999999</v>
      </c>
    </row>
    <row r="175" spans="1:3" ht="15">
      <c r="A175" s="79" t="s">
        <v>369</v>
      </c>
      <c r="B175" s="91" t="s">
        <v>139</v>
      </c>
      <c r="C175" s="92">
        <v>20194603.059999999</v>
      </c>
    </row>
    <row r="176" spans="1:3" ht="15">
      <c r="A176" s="65" t="s">
        <v>380</v>
      </c>
      <c r="B176" s="65" t="s">
        <v>536</v>
      </c>
      <c r="C176" s="66"/>
    </row>
    <row r="177" spans="1:3">
      <c r="A177" s="81" t="s">
        <v>381</v>
      </c>
      <c r="B177" s="69" t="s">
        <v>382</v>
      </c>
      <c r="C177" s="70"/>
    </row>
    <row r="178" spans="1:3">
      <c r="A178" s="67" t="s">
        <v>383</v>
      </c>
      <c r="B178" s="2" t="s">
        <v>384</v>
      </c>
      <c r="C178" s="68">
        <v>36966</v>
      </c>
    </row>
    <row r="179" spans="1:3">
      <c r="A179" s="67" t="s">
        <v>385</v>
      </c>
      <c r="B179" s="2" t="s">
        <v>386</v>
      </c>
      <c r="C179" s="68">
        <v>8869364.5</v>
      </c>
    </row>
    <row r="180" spans="1:3">
      <c r="A180" s="75" t="s">
        <v>381</v>
      </c>
      <c r="B180" s="73" t="s">
        <v>52</v>
      </c>
      <c r="C180" s="74">
        <v>8906330.5</v>
      </c>
    </row>
    <row r="181" spans="1:3">
      <c r="A181" s="81" t="s">
        <v>387</v>
      </c>
      <c r="B181" s="69" t="s">
        <v>90</v>
      </c>
      <c r="C181" s="70"/>
    </row>
    <row r="182" spans="1:3">
      <c r="A182" s="67" t="s">
        <v>388</v>
      </c>
      <c r="B182" s="2" t="s">
        <v>389</v>
      </c>
      <c r="C182" s="68">
        <v>48707625.979999997</v>
      </c>
    </row>
    <row r="183" spans="1:3">
      <c r="A183" s="81" t="s">
        <v>390</v>
      </c>
      <c r="B183" s="69" t="s">
        <v>90</v>
      </c>
      <c r="C183" s="70"/>
    </row>
    <row r="184" spans="1:3">
      <c r="A184" s="67" t="s">
        <v>391</v>
      </c>
      <c r="B184" s="2" t="s">
        <v>392</v>
      </c>
      <c r="C184" s="68">
        <v>68105562.189999998</v>
      </c>
    </row>
    <row r="185" spans="1:3">
      <c r="A185" s="81" t="s">
        <v>393</v>
      </c>
      <c r="B185" s="69" t="s">
        <v>90</v>
      </c>
      <c r="C185" s="70"/>
    </row>
    <row r="186" spans="1:3">
      <c r="A186" s="67" t="s">
        <v>394</v>
      </c>
      <c r="B186" s="2" t="s">
        <v>395</v>
      </c>
      <c r="C186" s="68">
        <v>37805330.520000003</v>
      </c>
    </row>
    <row r="187" spans="1:3">
      <c r="A187" s="81" t="s">
        <v>396</v>
      </c>
      <c r="B187" s="69" t="s">
        <v>90</v>
      </c>
      <c r="C187" s="70"/>
    </row>
    <row r="188" spans="1:3">
      <c r="A188" s="67" t="s">
        <v>397</v>
      </c>
      <c r="B188" s="87" t="s">
        <v>537</v>
      </c>
      <c r="C188" s="68">
        <v>0</v>
      </c>
    </row>
    <row r="189" spans="1:3">
      <c r="A189" s="81" t="s">
        <v>398</v>
      </c>
      <c r="B189" s="69" t="s">
        <v>399</v>
      </c>
      <c r="C189" s="70"/>
    </row>
    <row r="190" spans="1:3">
      <c r="A190" s="67" t="s">
        <v>400</v>
      </c>
      <c r="B190" s="2" t="s">
        <v>401</v>
      </c>
      <c r="C190" s="68">
        <v>7912720.2999999998</v>
      </c>
    </row>
    <row r="191" spans="1:3">
      <c r="A191" s="67" t="s">
        <v>402</v>
      </c>
      <c r="B191" s="2" t="s">
        <v>403</v>
      </c>
      <c r="C191" s="68">
        <v>11628473.92</v>
      </c>
    </row>
    <row r="192" spans="1:3">
      <c r="A192" s="67" t="s">
        <v>404</v>
      </c>
      <c r="B192" s="2" t="s">
        <v>405</v>
      </c>
      <c r="C192" s="68">
        <v>14199442.140000001</v>
      </c>
    </row>
    <row r="193" spans="1:3">
      <c r="A193" s="67" t="s">
        <v>406</v>
      </c>
      <c r="B193" s="2" t="s">
        <v>407</v>
      </c>
      <c r="C193" s="68">
        <v>45513672.439999998</v>
      </c>
    </row>
    <row r="194" spans="1:3">
      <c r="A194" s="75" t="s">
        <v>398</v>
      </c>
      <c r="B194" s="73" t="s">
        <v>52</v>
      </c>
      <c r="C194" s="74">
        <v>79254308.799999997</v>
      </c>
    </row>
    <row r="195" spans="1:3">
      <c r="A195" s="81" t="s">
        <v>408</v>
      </c>
      <c r="B195" s="69" t="s">
        <v>409</v>
      </c>
      <c r="C195" s="70"/>
    </row>
    <row r="196" spans="1:3">
      <c r="A196" s="67" t="s">
        <v>410</v>
      </c>
      <c r="B196" s="2" t="s">
        <v>411</v>
      </c>
      <c r="C196" s="68">
        <v>-166657.01999999999</v>
      </c>
    </row>
    <row r="197" spans="1:3">
      <c r="A197" s="67" t="s">
        <v>412</v>
      </c>
      <c r="B197" s="2" t="s">
        <v>413</v>
      </c>
      <c r="C197" s="68">
        <v>-71130.539999999994</v>
      </c>
    </row>
    <row r="198" spans="1:3">
      <c r="A198" s="67" t="s">
        <v>414</v>
      </c>
      <c r="B198" s="2" t="s">
        <v>415</v>
      </c>
      <c r="C198" s="68">
        <v>0</v>
      </c>
    </row>
    <row r="199" spans="1:3">
      <c r="A199" s="75" t="s">
        <v>408</v>
      </c>
      <c r="B199" s="73" t="s">
        <v>52</v>
      </c>
      <c r="C199" s="74">
        <v>-237787.56</v>
      </c>
    </row>
    <row r="200" spans="1:3" ht="15">
      <c r="A200" s="63" t="s">
        <v>380</v>
      </c>
      <c r="B200" s="82" t="s">
        <v>139</v>
      </c>
      <c r="C200" s="83">
        <v>242541370.43000001</v>
      </c>
    </row>
    <row r="201" spans="1:3" ht="15">
      <c r="A201" s="65" t="s">
        <v>416</v>
      </c>
      <c r="B201" s="65" t="s">
        <v>417</v>
      </c>
      <c r="C201" s="66"/>
    </row>
    <row r="202" spans="1:3">
      <c r="A202" s="81" t="s">
        <v>418</v>
      </c>
      <c r="B202" s="69" t="s">
        <v>90</v>
      </c>
      <c r="C202" s="70"/>
    </row>
    <row r="203" spans="1:3">
      <c r="A203" s="67" t="s">
        <v>419</v>
      </c>
      <c r="B203" s="87" t="s">
        <v>538</v>
      </c>
      <c r="C203" s="68">
        <v>0</v>
      </c>
    </row>
    <row r="204" spans="1:3">
      <c r="A204" s="67" t="s">
        <v>420</v>
      </c>
      <c r="B204" s="2" t="s">
        <v>421</v>
      </c>
      <c r="C204" s="68">
        <v>172737.45</v>
      </c>
    </row>
    <row r="205" spans="1:3">
      <c r="A205" s="75" t="s">
        <v>418</v>
      </c>
      <c r="B205" s="73" t="s">
        <v>52</v>
      </c>
      <c r="C205" s="74">
        <v>172737.45</v>
      </c>
    </row>
    <row r="206" spans="1:3" ht="15">
      <c r="A206" s="79" t="s">
        <v>416</v>
      </c>
      <c r="B206" s="91" t="s">
        <v>139</v>
      </c>
      <c r="C206" s="92">
        <v>172737.45</v>
      </c>
    </row>
    <row r="207" spans="1:3" ht="15">
      <c r="A207" s="65" t="s">
        <v>422</v>
      </c>
      <c r="B207" s="65" t="s">
        <v>423</v>
      </c>
      <c r="C207" s="66"/>
    </row>
    <row r="208" spans="1:3">
      <c r="A208" s="67" t="s">
        <v>424</v>
      </c>
      <c r="B208" s="2" t="s">
        <v>425</v>
      </c>
      <c r="C208" s="68">
        <v>1337.68</v>
      </c>
    </row>
    <row r="209" spans="1:3">
      <c r="A209" s="67" t="s">
        <v>426</v>
      </c>
      <c r="B209" s="2" t="s">
        <v>427</v>
      </c>
      <c r="C209" s="68">
        <v>27349.48</v>
      </c>
    </row>
    <row r="210" spans="1:3">
      <c r="A210" s="67" t="s">
        <v>428</v>
      </c>
      <c r="B210" s="2" t="s">
        <v>429</v>
      </c>
      <c r="C210" s="68">
        <v>20717.98</v>
      </c>
    </row>
    <row r="211" spans="1:3">
      <c r="A211" s="67" t="s">
        <v>430</v>
      </c>
      <c r="B211" s="2" t="s">
        <v>431</v>
      </c>
      <c r="C211" s="68">
        <v>15852.74</v>
      </c>
    </row>
    <row r="212" spans="1:3">
      <c r="A212" s="67" t="s">
        <v>432</v>
      </c>
      <c r="B212" s="2" t="s">
        <v>433</v>
      </c>
      <c r="C212" s="68">
        <v>0</v>
      </c>
    </row>
    <row r="213" spans="1:3" ht="15">
      <c r="A213" s="63" t="s">
        <v>422</v>
      </c>
      <c r="B213" s="82" t="s">
        <v>139</v>
      </c>
      <c r="C213" s="83">
        <v>65257.88</v>
      </c>
    </row>
    <row r="214" spans="1:3" ht="15">
      <c r="A214" s="65" t="s">
        <v>434</v>
      </c>
      <c r="B214" s="65" t="s">
        <v>435</v>
      </c>
      <c r="C214" s="66"/>
    </row>
    <row r="215" spans="1:3">
      <c r="A215" s="67" t="s">
        <v>436</v>
      </c>
      <c r="B215" s="2" t="s">
        <v>435</v>
      </c>
      <c r="C215" s="68">
        <v>1682284.63</v>
      </c>
    </row>
    <row r="216" spans="1:3" ht="15">
      <c r="A216" s="63" t="s">
        <v>434</v>
      </c>
      <c r="B216" s="82" t="s">
        <v>139</v>
      </c>
      <c r="C216" s="83">
        <v>1682284.63</v>
      </c>
    </row>
    <row r="217" spans="1:3" ht="15">
      <c r="A217" s="65" t="s">
        <v>437</v>
      </c>
      <c r="B217" s="65" t="s">
        <v>438</v>
      </c>
      <c r="C217" s="66"/>
    </row>
    <row r="218" spans="1:3">
      <c r="A218" s="67" t="s">
        <v>439</v>
      </c>
      <c r="B218" s="2" t="s">
        <v>440</v>
      </c>
      <c r="C218" s="68">
        <v>19710.34</v>
      </c>
    </row>
    <row r="219" spans="1:3" ht="15">
      <c r="A219" s="63" t="s">
        <v>437</v>
      </c>
      <c r="B219" s="82" t="s">
        <v>139</v>
      </c>
      <c r="C219" s="83">
        <v>19710.34</v>
      </c>
    </row>
    <row r="220" spans="1:3" ht="15">
      <c r="A220" s="65" t="s">
        <v>441</v>
      </c>
      <c r="B220" s="65" t="s">
        <v>442</v>
      </c>
      <c r="C220" s="66"/>
    </row>
    <row r="221" spans="1:3">
      <c r="A221" s="67" t="s">
        <v>443</v>
      </c>
      <c r="B221" s="2" t="s">
        <v>442</v>
      </c>
      <c r="C221" s="68">
        <v>0</v>
      </c>
    </row>
    <row r="222" spans="1:3" ht="15">
      <c r="A222" s="63" t="s">
        <v>441</v>
      </c>
      <c r="B222" s="82" t="s">
        <v>139</v>
      </c>
      <c r="C222" s="83">
        <v>0</v>
      </c>
    </row>
    <row r="223" spans="1:3" ht="15">
      <c r="A223" s="65" t="s">
        <v>444</v>
      </c>
      <c r="B223" s="65" t="s">
        <v>445</v>
      </c>
      <c r="C223" s="66"/>
    </row>
    <row r="224" spans="1:3">
      <c r="A224" s="67" t="s">
        <v>446</v>
      </c>
      <c r="B224" s="2" t="s">
        <v>447</v>
      </c>
      <c r="C224" s="68">
        <v>24701.29</v>
      </c>
    </row>
    <row r="225" spans="1:3" ht="15">
      <c r="A225" s="63" t="s">
        <v>444</v>
      </c>
      <c r="B225" s="82" t="s">
        <v>139</v>
      </c>
      <c r="C225" s="83">
        <v>24701.29</v>
      </c>
    </row>
    <row r="226" spans="1:3" ht="15">
      <c r="A226" s="65" t="s">
        <v>448</v>
      </c>
      <c r="B226" s="65" t="s">
        <v>449</v>
      </c>
      <c r="C226" s="66"/>
    </row>
    <row r="227" spans="1:3">
      <c r="A227" s="67" t="s">
        <v>450</v>
      </c>
      <c r="B227" s="2" t="s">
        <v>449</v>
      </c>
      <c r="C227" s="68">
        <v>372.53</v>
      </c>
    </row>
    <row r="228" spans="1:3" ht="15">
      <c r="A228" s="63" t="s">
        <v>448</v>
      </c>
      <c r="B228" s="82" t="s">
        <v>139</v>
      </c>
      <c r="C228" s="83">
        <v>372.53</v>
      </c>
    </row>
    <row r="229" spans="1:3" ht="15">
      <c r="A229" s="65" t="s">
        <v>451</v>
      </c>
      <c r="B229" s="65" t="s">
        <v>90</v>
      </c>
      <c r="C229" s="66"/>
    </row>
    <row r="230" spans="1:3">
      <c r="A230" s="67" t="s">
        <v>452</v>
      </c>
      <c r="B230" s="2" t="s">
        <v>453</v>
      </c>
      <c r="C230" s="68">
        <v>967820689.66999996</v>
      </c>
    </row>
    <row r="231" spans="1:3" ht="15">
      <c r="A231" s="63" t="s">
        <v>451</v>
      </c>
      <c r="B231" s="82" t="s">
        <v>139</v>
      </c>
      <c r="C231" s="83">
        <v>967820689.66999996</v>
      </c>
    </row>
    <row r="232" spans="1:3" ht="15">
      <c r="A232" s="65" t="s">
        <v>454</v>
      </c>
      <c r="B232" s="65" t="s">
        <v>539</v>
      </c>
      <c r="C232" s="66"/>
    </row>
    <row r="233" spans="1:3">
      <c r="A233" s="67" t="s">
        <v>455</v>
      </c>
      <c r="B233" s="2" t="s">
        <v>456</v>
      </c>
      <c r="C233" s="68">
        <v>0</v>
      </c>
    </row>
    <row r="234" spans="1:3">
      <c r="A234" s="67" t="s">
        <v>457</v>
      </c>
      <c r="B234" s="87" t="s">
        <v>540</v>
      </c>
      <c r="C234" s="68">
        <v>0</v>
      </c>
    </row>
    <row r="235" spans="1:3" ht="15">
      <c r="A235" s="79" t="s">
        <v>454</v>
      </c>
      <c r="B235" s="91" t="s">
        <v>139</v>
      </c>
      <c r="C235" s="92">
        <v>0</v>
      </c>
    </row>
    <row r="236" spans="1:3" ht="15">
      <c r="A236" s="65" t="s">
        <v>458</v>
      </c>
      <c r="B236" s="65" t="s">
        <v>459</v>
      </c>
      <c r="C236" s="66"/>
    </row>
    <row r="237" spans="1:3">
      <c r="A237" s="67" t="s">
        <v>460</v>
      </c>
      <c r="B237" s="2" t="s">
        <v>461</v>
      </c>
      <c r="C237" s="68">
        <v>0</v>
      </c>
    </row>
    <row r="238" spans="1:3">
      <c r="A238" s="67" t="s">
        <v>462</v>
      </c>
      <c r="B238" s="2" t="s">
        <v>463</v>
      </c>
      <c r="C238" s="68">
        <v>0</v>
      </c>
    </row>
    <row r="239" spans="1:3" ht="15">
      <c r="A239" s="63" t="s">
        <v>458</v>
      </c>
      <c r="B239" s="82" t="s">
        <v>139</v>
      </c>
      <c r="C239" s="83">
        <v>0</v>
      </c>
    </row>
    <row r="240" spans="1:3" ht="15">
      <c r="A240" s="65" t="s">
        <v>464</v>
      </c>
      <c r="B240" s="65" t="s">
        <v>510</v>
      </c>
      <c r="C240" s="66"/>
    </row>
    <row r="241" spans="1:3">
      <c r="A241" s="67" t="s">
        <v>465</v>
      </c>
      <c r="B241" s="87" t="s">
        <v>541</v>
      </c>
      <c r="C241" s="68">
        <v>0</v>
      </c>
    </row>
    <row r="242" spans="1:3" ht="15">
      <c r="A242" s="63" t="s">
        <v>464</v>
      </c>
      <c r="B242" s="82" t="s">
        <v>139</v>
      </c>
      <c r="C242" s="83">
        <v>0</v>
      </c>
    </row>
    <row r="243" spans="1:3" ht="15">
      <c r="A243" s="65" t="s">
        <v>466</v>
      </c>
      <c r="B243" s="65" t="s">
        <v>467</v>
      </c>
      <c r="C243" s="66"/>
    </row>
    <row r="244" spans="1:3">
      <c r="A244" s="67" t="s">
        <v>468</v>
      </c>
      <c r="B244" s="2" t="s">
        <v>469</v>
      </c>
      <c r="C244" s="68">
        <v>146720</v>
      </c>
    </row>
    <row r="245" spans="1:3">
      <c r="A245" s="67" t="s">
        <v>470</v>
      </c>
      <c r="B245" s="2" t="s">
        <v>118</v>
      </c>
      <c r="C245" s="68">
        <v>188802.4</v>
      </c>
    </row>
    <row r="246" spans="1:3">
      <c r="A246" s="67" t="s">
        <v>471</v>
      </c>
      <c r="B246" s="2" t="s">
        <v>472</v>
      </c>
      <c r="C246" s="68">
        <v>35336.22</v>
      </c>
    </row>
    <row r="247" spans="1:3" ht="15">
      <c r="A247" s="63" t="s">
        <v>466</v>
      </c>
      <c r="B247" s="82" t="s">
        <v>139</v>
      </c>
      <c r="C247" s="83">
        <v>370858.62</v>
      </c>
    </row>
    <row r="248" spans="1:3" ht="15">
      <c r="A248" s="65" t="s">
        <v>473</v>
      </c>
      <c r="B248" s="65" t="s">
        <v>90</v>
      </c>
      <c r="C248" s="66"/>
    </row>
    <row r="249" spans="1:3">
      <c r="A249" s="67" t="s">
        <v>474</v>
      </c>
      <c r="B249" s="2" t="s">
        <v>475</v>
      </c>
      <c r="C249" s="68">
        <v>370858.62</v>
      </c>
    </row>
    <row r="250" spans="1:3" ht="15">
      <c r="A250" s="63" t="s">
        <v>473</v>
      </c>
      <c r="B250" s="82" t="s">
        <v>139</v>
      </c>
      <c r="C250" s="83">
        <v>370858.62</v>
      </c>
    </row>
    <row r="251" spans="1:3" ht="15">
      <c r="A251" s="65" t="s">
        <v>476</v>
      </c>
      <c r="B251" s="65" t="s">
        <v>7</v>
      </c>
      <c r="C251" s="66"/>
    </row>
    <row r="252" spans="1:3">
      <c r="A252" s="67" t="s">
        <v>477</v>
      </c>
      <c r="B252" s="2" t="s">
        <v>478</v>
      </c>
      <c r="C252" s="68">
        <v>22531354.120000001</v>
      </c>
    </row>
    <row r="253" spans="1:3">
      <c r="A253" s="67" t="s">
        <v>479</v>
      </c>
      <c r="B253" s="2" t="s">
        <v>480</v>
      </c>
      <c r="C253" s="68">
        <v>-315756.18</v>
      </c>
    </row>
    <row r="254" spans="1:3" ht="15">
      <c r="A254" s="63" t="s">
        <v>476</v>
      </c>
      <c r="B254" s="82" t="s">
        <v>139</v>
      </c>
      <c r="C254" s="83">
        <v>22215597.940000001</v>
      </c>
    </row>
    <row r="255" spans="1:3" ht="15">
      <c r="A255" s="65" t="s">
        <v>481</v>
      </c>
      <c r="B255" s="65" t="s">
        <v>482</v>
      </c>
      <c r="C255" s="66"/>
    </row>
    <row r="256" spans="1:3">
      <c r="A256" s="67" t="s">
        <v>483</v>
      </c>
      <c r="B256" s="2" t="s">
        <v>484</v>
      </c>
      <c r="C256" s="68">
        <v>4447943.3</v>
      </c>
    </row>
    <row r="257" spans="1:3">
      <c r="A257" s="67" t="s">
        <v>485</v>
      </c>
      <c r="B257" s="2" t="s">
        <v>486</v>
      </c>
      <c r="C257" s="68">
        <v>0</v>
      </c>
    </row>
    <row r="258" spans="1:3" ht="15">
      <c r="A258" s="63" t="s">
        <v>481</v>
      </c>
      <c r="B258" s="82" t="s">
        <v>139</v>
      </c>
      <c r="C258" s="83">
        <v>4447943.3</v>
      </c>
    </row>
    <row r="259" spans="1:3" ht="15">
      <c r="A259" s="65" t="s">
        <v>487</v>
      </c>
      <c r="B259" s="65" t="s">
        <v>90</v>
      </c>
      <c r="C259" s="66"/>
    </row>
    <row r="260" spans="1:3">
      <c r="A260" s="67" t="s">
        <v>488</v>
      </c>
      <c r="B260" s="2" t="s">
        <v>489</v>
      </c>
      <c r="C260" s="68">
        <v>26663541.239999998</v>
      </c>
    </row>
    <row r="261" spans="1:3" ht="15">
      <c r="A261" s="63" t="s">
        <v>487</v>
      </c>
      <c r="B261" s="82" t="s">
        <v>139</v>
      </c>
      <c r="C261" s="83">
        <v>26663541.239999998</v>
      </c>
    </row>
    <row r="262" spans="1:3" ht="15">
      <c r="A262" s="65" t="s">
        <v>490</v>
      </c>
      <c r="B262" s="65" t="s">
        <v>491</v>
      </c>
      <c r="C262" s="66"/>
    </row>
    <row r="263" spans="1:3">
      <c r="A263" s="67" t="s">
        <v>492</v>
      </c>
      <c r="B263" s="2" t="s">
        <v>493</v>
      </c>
      <c r="C263" s="68">
        <v>994855089.52999997</v>
      </c>
    </row>
    <row r="264" spans="1:3" ht="15">
      <c r="A264" s="63" t="s">
        <v>490</v>
      </c>
      <c r="B264" s="82" t="s">
        <v>139</v>
      </c>
      <c r="C264" s="83">
        <v>994855089.52999997</v>
      </c>
    </row>
    <row r="265" spans="1:3" ht="15">
      <c r="A265" s="65" t="s">
        <v>494</v>
      </c>
      <c r="B265" s="65" t="s">
        <v>495</v>
      </c>
      <c r="C265" s="66"/>
    </row>
    <row r="266" spans="1:3">
      <c r="A266" s="67" t="s">
        <v>496</v>
      </c>
      <c r="B266" s="2" t="s">
        <v>495</v>
      </c>
      <c r="C266" s="84">
        <v>480399</v>
      </c>
    </row>
    <row r="267" spans="1:3">
      <c r="A267" s="67" t="s">
        <v>497</v>
      </c>
      <c r="B267" s="2" t="s">
        <v>498</v>
      </c>
      <c r="C267" s="68">
        <v>5548675.96</v>
      </c>
    </row>
    <row r="268" spans="1:3">
      <c r="A268" s="67" t="s">
        <v>499</v>
      </c>
      <c r="B268" s="2" t="s">
        <v>500</v>
      </c>
      <c r="C268" s="68">
        <v>116493.33</v>
      </c>
    </row>
    <row r="269" spans="1:3">
      <c r="A269" s="85" t="s">
        <v>501</v>
      </c>
      <c r="B269" s="77" t="s">
        <v>502</v>
      </c>
      <c r="C269" s="86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6" orientation="landscape" r:id="rId1"/>
  <headerFooter>
    <oddHeader>&amp;CStatistik PV45 zum 31.12.2025</oddHeader>
    <oddFooter>&amp;LSatzart 65&amp;CBetr.-Nr. 47056789&amp;R&amp;10Seite &amp;P von &amp;N</oddFooter>
  </headerFooter>
  <rowBreaks count="8" manualBreakCount="8">
    <brk id="31" max="16383" man="1"/>
    <brk id="58" max="16383" man="1"/>
    <brk id="86" max="16383" man="1"/>
    <brk id="113" max="16383" man="1"/>
    <brk id="145" max="16383" man="1"/>
    <brk id="175" max="16383" man="1"/>
    <brk id="206" max="16383" man="1"/>
    <brk id="2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Deckblatt!Stichtag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PV 45 12/2025</dc:title>
  <dc:creator/>
  <cp:lastModifiedBy>Fuhrmann, Antje</cp:lastModifiedBy>
  <cp:lastPrinted>2026-01-21T11:01:50Z</cp:lastPrinted>
  <dcterms:created xsi:type="dcterms:W3CDTF">2009-12-28T13:51:20Z</dcterms:created>
  <dcterms:modified xsi:type="dcterms:W3CDTF">2026-01-23T10:50:41Z</dcterms:modified>
</cp:coreProperties>
</file>