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u403016\Desktop\KG5\2025\"/>
    </mc:Choice>
  </mc:AlternateContent>
  <xr:revisionPtr revIDLastSave="0" documentId="13_ncr:1_{48D740DE-1225-47AA-AB5E-A2835D40F663}" xr6:coauthVersionLast="47" xr6:coauthVersionMax="47" xr10:uidLastSave="{00000000-0000-0000-0000-000000000000}"/>
  <bookViews>
    <workbookView xWindow="22932" yWindow="-72" windowWidth="23256" windowHeight="13896" activeTab="2" xr2:uid="{00000000-000D-0000-FFFF-FFFF00000000}"/>
  </bookViews>
  <sheets>
    <sheet name="Deckblatt" sheetId="23" r:id="rId1"/>
    <sheet name="KG5" sheetId="13" r:id="rId2"/>
    <sheet name="Antraege" sheetId="20" r:id="rId3"/>
  </sheets>
  <definedNames>
    <definedName name="_xlnm.Print_Area" localSheetId="0">Deckblatt!$A$1:$F$45</definedName>
    <definedName name="Gesamtergebnis_aktuell">Deckblatt!$D$9</definedName>
    <definedName name="Stichtag">Deckblatt!$A$6</definedName>
    <definedName name="Vorjahr">Deckblatt!$B$9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3" i="23" l="1"/>
  <c r="B43" i="23"/>
  <c r="E42" i="23"/>
  <c r="H42" i="23" s="1"/>
  <c r="D42" i="23"/>
  <c r="D43" i="23" s="1"/>
  <c r="C42" i="23"/>
  <c r="B42" i="23"/>
  <c r="H41" i="23"/>
  <c r="G41" i="23"/>
  <c r="E41" i="23"/>
  <c r="D41" i="23"/>
  <c r="C41" i="23"/>
  <c r="B41" i="23"/>
  <c r="G39" i="23"/>
  <c r="G38" i="23"/>
  <c r="H36" i="23"/>
  <c r="G36" i="23"/>
  <c r="H34" i="23"/>
  <c r="G34" i="23"/>
  <c r="H33" i="23"/>
  <c r="G33" i="23"/>
  <c r="H31" i="23"/>
  <c r="G31" i="23"/>
  <c r="H30" i="23"/>
  <c r="G30" i="23"/>
  <c r="H28" i="23"/>
  <c r="G28" i="23"/>
  <c r="H27" i="23"/>
  <c r="G27" i="23"/>
  <c r="H25" i="23"/>
  <c r="G25" i="23"/>
  <c r="H24" i="23"/>
  <c r="G24" i="23"/>
  <c r="H22" i="23"/>
  <c r="G22" i="23"/>
  <c r="H21" i="23"/>
  <c r="G21" i="23"/>
  <c r="H19" i="23"/>
  <c r="G19" i="23"/>
  <c r="H18" i="23"/>
  <c r="G18" i="23"/>
  <c r="H16" i="23"/>
  <c r="G16" i="23"/>
  <c r="H15" i="23"/>
  <c r="G15" i="23"/>
  <c r="H13" i="23"/>
  <c r="G13" i="23"/>
  <c r="G42" i="23" l="1"/>
  <c r="E43" i="23"/>
  <c r="E45" i="20"/>
  <c r="F45" i="20"/>
  <c r="G45" i="20"/>
  <c r="H45" i="20"/>
  <c r="I45" i="20"/>
  <c r="J45" i="20"/>
  <c r="K45" i="20"/>
  <c r="D45" i="20"/>
  <c r="E22" i="20"/>
  <c r="F22" i="20"/>
  <c r="G22" i="20"/>
  <c r="H22" i="20"/>
  <c r="I22" i="20"/>
  <c r="J22" i="20"/>
  <c r="K22" i="20"/>
  <c r="D22" i="20"/>
</calcChain>
</file>

<file path=xl/sharedStrings.xml><?xml version="1.0" encoding="utf-8"?>
<sst xmlns="http://schemas.openxmlformats.org/spreadsheetml/2006/main" count="585" uniqueCount="271">
  <si>
    <t>Schl.-Nr.</t>
  </si>
  <si>
    <t>Fälle</t>
  </si>
  <si>
    <t>Tage</t>
  </si>
  <si>
    <t>1. Ambulante Vorsorge in anerkannten Kurorten, Fälle</t>
  </si>
  <si>
    <t>insgesamt</t>
  </si>
  <si>
    <t>05199/06199</t>
  </si>
  <si>
    <t>2. Ambulante Rehabilitation, Fälle</t>
  </si>
  <si>
    <t>05299/06299</t>
  </si>
  <si>
    <t>davon mit Zuzahlungen</t>
  </si>
  <si>
    <t>05290/06290</t>
  </si>
  <si>
    <t>3. - davon ambulante Anschlussrehabilitation, Fälle</t>
  </si>
  <si>
    <t>05399/06399</t>
  </si>
  <si>
    <t>05390/06390</t>
  </si>
  <si>
    <t>4. Stationäre Vorsorge, Fälle</t>
  </si>
  <si>
    <t>05499/06499</t>
  </si>
  <si>
    <t>05490/06490</t>
  </si>
  <si>
    <t>5. Stationäre Rehabilitation, Fälle</t>
  </si>
  <si>
    <t>05599/06599</t>
  </si>
  <si>
    <t>05590/06590</t>
  </si>
  <si>
    <t>6. - davon stationäre Anschlussrehabilitation, Fälle</t>
  </si>
  <si>
    <t>05699/06699</t>
  </si>
  <si>
    <t>05690/06690</t>
  </si>
  <si>
    <t>7. Medizinische Vorsorge für Mütter und Väter, Fälle</t>
  </si>
  <si>
    <t>05799/06799</t>
  </si>
  <si>
    <t>05790/06790</t>
  </si>
  <si>
    <t>8. Medizinische Rehabilitation für Mütter und Väter, Fälle</t>
  </si>
  <si>
    <t>05899/06899</t>
  </si>
  <si>
    <t>05890/06890</t>
  </si>
  <si>
    <t>9. Krankengeld bei Vorsorge- und Rehabilitationsmaßnahmen, Fälle</t>
  </si>
  <si>
    <t>Krankengeld</t>
  </si>
  <si>
    <t>05900/06900</t>
  </si>
  <si>
    <t>19. Stationäre Leistungen für Kinder, Fälle</t>
  </si>
  <si>
    <t>06999</t>
  </si>
  <si>
    <t>06990</t>
  </si>
  <si>
    <t>Fälle insgesamt</t>
  </si>
  <si>
    <t>Vorsorgemaßnahmen</t>
  </si>
  <si>
    <t>Rehabilitationsmaßnahmen</t>
  </si>
  <si>
    <t>Erledigungen</t>
  </si>
  <si>
    <t>bis unter 15 Jahre</t>
  </si>
  <si>
    <t>15 bis unter 20 Jahre</t>
  </si>
  <si>
    <t>20 bis unter 65 Jahre</t>
  </si>
  <si>
    <t>Leistungsart</t>
  </si>
  <si>
    <t>Beantragte Leistung</t>
  </si>
  <si>
    <t>Anträge</t>
  </si>
  <si>
    <t>65 und älter</t>
  </si>
  <si>
    <t>05199+05499+05799
06199+06499+06799</t>
  </si>
  <si>
    <t>05299+05599+05899
06299+06599+06899</t>
  </si>
  <si>
    <t>Summe Vorsorge- und Rehabilitationsmaßnahmen</t>
  </si>
  <si>
    <t>unerledigt am Ende des Jahres</t>
  </si>
  <si>
    <t>Geschäftergebnisse der Landwirtschaftlichen Krankenkasse</t>
  </si>
  <si>
    <t>über</t>
  </si>
  <si>
    <t>Anträge auf Leistungen und Widersprüche zu Anträgen auf Leistungen</t>
  </si>
  <si>
    <t>Bearbeitet und zusammengestellt: Sozialversicherung für Landwirtschaft, Forsten und Gartenbau (SVLFG), Kassel</t>
  </si>
  <si>
    <t>Leistungsfälle und -tage von Kuren sowie</t>
  </si>
  <si>
    <t>Übersicht aus den wesentlichen Zahlenangaben</t>
  </si>
  <si>
    <t>Fälle gesamt</t>
  </si>
  <si>
    <t>Tage gesamt</t>
  </si>
  <si>
    <t>fam.vers. Kinder (inkl. ..) bis 25 Jahre</t>
  </si>
  <si>
    <t>neu</t>
  </si>
  <si>
    <t>unerledigt aus Vorjahren</t>
  </si>
  <si>
    <t>genehmigt Leistung nach Antrag</t>
  </si>
  <si>
    <t>genehmigt mit anderer Leistung</t>
  </si>
  <si>
    <t>abgelehnt aus med. Gründen</t>
  </si>
  <si>
    <t>abgelehnt aus sonst. Gründen</t>
  </si>
  <si>
    <t>Sonstige Erledigung</t>
  </si>
  <si>
    <t>abgeholfen</t>
  </si>
  <si>
    <t>bewilligt: mit anderer Leistung</t>
  </si>
  <si>
    <t>abgewiesen aus med.Gründen</t>
  </si>
  <si>
    <t>abgewiesen aus sonst. Gründen</t>
  </si>
  <si>
    <t xml:space="preserve"> insgesamt</t>
  </si>
  <si>
    <t>05199</t>
  </si>
  <si>
    <t xml:space="preserve"> Verdauung und Stoffwechsel</t>
  </si>
  <si>
    <t>05201</t>
  </si>
  <si>
    <t xml:space="preserve"> Muskel Skelett Bindegewebe</t>
  </si>
  <si>
    <t>05202</t>
  </si>
  <si>
    <t xml:space="preserve"> Herz-Kreislauf</t>
  </si>
  <si>
    <t>05203</t>
  </si>
  <si>
    <t xml:space="preserve"> Psychische Erkrankungen</t>
  </si>
  <si>
    <t>05204</t>
  </si>
  <si>
    <t xml:space="preserve"> Abhängigkeitserkrankungen</t>
  </si>
  <si>
    <t>05205</t>
  </si>
  <si>
    <t xml:space="preserve"> Neubildungen</t>
  </si>
  <si>
    <t>05206</t>
  </si>
  <si>
    <t xml:space="preserve"> Neurologie</t>
  </si>
  <si>
    <t>05207</t>
  </si>
  <si>
    <t xml:space="preserve"> andere Erkrankungen</t>
  </si>
  <si>
    <t>05208</t>
  </si>
  <si>
    <t xml:space="preserve"> geriatrische Rehabilitation</t>
  </si>
  <si>
    <t>05209</t>
  </si>
  <si>
    <t xml:space="preserve"> Zuzahlungsfälle</t>
  </si>
  <si>
    <t>05290</t>
  </si>
  <si>
    <t>05299</t>
  </si>
  <si>
    <t>05301</t>
  </si>
  <si>
    <t>05302</t>
  </si>
  <si>
    <t>05303</t>
  </si>
  <si>
    <t>05304</t>
  </si>
  <si>
    <t>05305</t>
  </si>
  <si>
    <t>05306</t>
  </si>
  <si>
    <t>05307</t>
  </si>
  <si>
    <t>05308</t>
  </si>
  <si>
    <t>05309</t>
  </si>
  <si>
    <t>05390</t>
  </si>
  <si>
    <t>05399</t>
  </si>
  <si>
    <t>05490</t>
  </si>
  <si>
    <t>05499</t>
  </si>
  <si>
    <t>05501</t>
  </si>
  <si>
    <t>05502</t>
  </si>
  <si>
    <t>05503</t>
  </si>
  <si>
    <t>05504</t>
  </si>
  <si>
    <t>05505</t>
  </si>
  <si>
    <t>05506</t>
  </si>
  <si>
    <t>05507</t>
  </si>
  <si>
    <t>05508</t>
  </si>
  <si>
    <t>05509</t>
  </si>
  <si>
    <t>05590</t>
  </si>
  <si>
    <t>05599</t>
  </si>
  <si>
    <t>05601</t>
  </si>
  <si>
    <t>05602</t>
  </si>
  <si>
    <t>05603</t>
  </si>
  <si>
    <t>05604</t>
  </si>
  <si>
    <t>05605</t>
  </si>
  <si>
    <t>05606</t>
  </si>
  <si>
    <t>05607</t>
  </si>
  <si>
    <t>05608</t>
  </si>
  <si>
    <t>05609</t>
  </si>
  <si>
    <t>05690</t>
  </si>
  <si>
    <t>05699</t>
  </si>
  <si>
    <t>05790</t>
  </si>
  <si>
    <t>05799</t>
  </si>
  <si>
    <t>05801</t>
  </si>
  <si>
    <t>05802</t>
  </si>
  <si>
    <t>05803</t>
  </si>
  <si>
    <t>05804</t>
  </si>
  <si>
    <t>05805</t>
  </si>
  <si>
    <t>05806</t>
  </si>
  <si>
    <t>05807</t>
  </si>
  <si>
    <t>05808</t>
  </si>
  <si>
    <t>05890</t>
  </si>
  <si>
    <t>05899</t>
  </si>
  <si>
    <t xml:space="preserve"> Krankengeld</t>
  </si>
  <si>
    <t>05900</t>
  </si>
  <si>
    <t>10. Ambulante Vorsorge in anerkannten Kurorten, Tage</t>
  </si>
  <si>
    <t>06199</t>
  </si>
  <si>
    <t>11. Ambulante Rehabilitation, Tage</t>
  </si>
  <si>
    <t>06201</t>
  </si>
  <si>
    <t>06202</t>
  </si>
  <si>
    <t>06203</t>
  </si>
  <si>
    <t>06204</t>
  </si>
  <si>
    <t>06205</t>
  </si>
  <si>
    <t>06206</t>
  </si>
  <si>
    <t>06207</t>
  </si>
  <si>
    <t>06208</t>
  </si>
  <si>
    <t>06209</t>
  </si>
  <si>
    <t>06290</t>
  </si>
  <si>
    <t>06299</t>
  </si>
  <si>
    <t>12. - davon ambulante Anschlussrehabilitation, Tage</t>
  </si>
  <si>
    <t>06301</t>
  </si>
  <si>
    <t>06302</t>
  </si>
  <si>
    <t>06303</t>
  </si>
  <si>
    <t>06304</t>
  </si>
  <si>
    <t>06305</t>
  </si>
  <si>
    <t>06306</t>
  </si>
  <si>
    <t>06307</t>
  </si>
  <si>
    <t>06308</t>
  </si>
  <si>
    <t>06309</t>
  </si>
  <si>
    <t>06390</t>
  </si>
  <si>
    <t>06399</t>
  </si>
  <si>
    <t>13. Stationäre Vorsorge, Tage</t>
  </si>
  <si>
    <t>06490</t>
  </si>
  <si>
    <t>06499</t>
  </si>
  <si>
    <t>14. Stationäre Rehabilitation, Tage</t>
  </si>
  <si>
    <t>06501</t>
  </si>
  <si>
    <t>06502</t>
  </si>
  <si>
    <t>06503</t>
  </si>
  <si>
    <t>06504</t>
  </si>
  <si>
    <t>06505</t>
  </si>
  <si>
    <t>06506</t>
  </si>
  <si>
    <t>06507</t>
  </si>
  <si>
    <t>06508</t>
  </si>
  <si>
    <t>06509</t>
  </si>
  <si>
    <t>06590</t>
  </si>
  <si>
    <t>06599</t>
  </si>
  <si>
    <t>15. - davon stationäre Anschlussrehabilitation, Tage</t>
  </si>
  <si>
    <t>06601</t>
  </si>
  <si>
    <t>06602</t>
  </si>
  <si>
    <t>06603</t>
  </si>
  <si>
    <t>06604</t>
  </si>
  <si>
    <t>06605</t>
  </si>
  <si>
    <t>06606</t>
  </si>
  <si>
    <t>06607</t>
  </si>
  <si>
    <t>06608</t>
  </si>
  <si>
    <t>06609</t>
  </si>
  <si>
    <t>06690</t>
  </si>
  <si>
    <t>06699</t>
  </si>
  <si>
    <t>16. Medizinische Vorsorge für Mütter und Väter, Tage</t>
  </si>
  <si>
    <t>06790</t>
  </si>
  <si>
    <t>06799</t>
  </si>
  <si>
    <t>17. Medizinische Rehabilitation für Mütter und Väter, Tage</t>
  </si>
  <si>
    <t>06801</t>
  </si>
  <si>
    <t>06802</t>
  </si>
  <si>
    <t>06803</t>
  </si>
  <si>
    <t>06804</t>
  </si>
  <si>
    <t>06805</t>
  </si>
  <si>
    <t>06806</t>
  </si>
  <si>
    <t>06807</t>
  </si>
  <si>
    <t>06808</t>
  </si>
  <si>
    <t>06890</t>
  </si>
  <si>
    <t>06899</t>
  </si>
  <si>
    <t>18. Krankengeld bei Vorsorge- und Rehabilitationsmaßnahmen, Tage</t>
  </si>
  <si>
    <t>06900</t>
  </si>
  <si>
    <t>06901</t>
  </si>
  <si>
    <t>06902</t>
  </si>
  <si>
    <t>06903</t>
  </si>
  <si>
    <t>06904</t>
  </si>
  <si>
    <t>06905</t>
  </si>
  <si>
    <t>06906</t>
  </si>
  <si>
    <t>06907</t>
  </si>
  <si>
    <t>06908</t>
  </si>
  <si>
    <t>20. Anträge auf Leistungen nach §§ 23 und 24 SGB V sowie §§ 40 und 41 SGB V</t>
  </si>
  <si>
    <t>Ambulante Vorsorgeleistungen in anerkannten Kurorten</t>
  </si>
  <si>
    <t xml:space="preserve"> Frauen</t>
  </si>
  <si>
    <t>20111</t>
  </si>
  <si>
    <t xml:space="preserve"> Männer</t>
  </si>
  <si>
    <t>20115</t>
  </si>
  <si>
    <t>Stationäre Vorsorgeleistungen</t>
  </si>
  <si>
    <t>20121</t>
  </si>
  <si>
    <t>20125</t>
  </si>
  <si>
    <t>Medizinische Vorsorge für Mütter und Väter</t>
  </si>
  <si>
    <t>20131</t>
  </si>
  <si>
    <t>20135</t>
  </si>
  <si>
    <t>Ambulante Rehabilitation</t>
  </si>
  <si>
    <t>20211</t>
  </si>
  <si>
    <t>20215</t>
  </si>
  <si>
    <t>davon Ambulante Anschlussrehabilitation</t>
  </si>
  <si>
    <t>20221</t>
  </si>
  <si>
    <t>20225</t>
  </si>
  <si>
    <t>Stationäre Rehabilitationsleistungen</t>
  </si>
  <si>
    <t>20231</t>
  </si>
  <si>
    <t>20235</t>
  </si>
  <si>
    <t>davon Stationäre Anschlussrehabilitation</t>
  </si>
  <si>
    <t>20241</t>
  </si>
  <si>
    <t>20245</t>
  </si>
  <si>
    <t>Medizinische Rehabilitation für Mütter und Väter</t>
  </si>
  <si>
    <t>20251</t>
  </si>
  <si>
    <t>20255</t>
  </si>
  <si>
    <t>zusammen (Schl-Nr. 20111 bis 20215/20231/20235/20251/20255)</t>
  </si>
  <si>
    <t xml:space="preserve"> gesamt</t>
  </si>
  <si>
    <t>20999</t>
  </si>
  <si>
    <t>21. Widersprüche zu Anträgen auf Leistungen nach §§ 23 und 24 SGB V sowie §§ 40 und 41 SGB V</t>
  </si>
  <si>
    <t>30111</t>
  </si>
  <si>
    <t>30115</t>
  </si>
  <si>
    <t>30121</t>
  </si>
  <si>
    <t>30125</t>
  </si>
  <si>
    <t>30131</t>
  </si>
  <si>
    <t>30135</t>
  </si>
  <si>
    <t>30211</t>
  </si>
  <si>
    <t>30215</t>
  </si>
  <si>
    <t>30221</t>
  </si>
  <si>
    <t>30225</t>
  </si>
  <si>
    <t>30231</t>
  </si>
  <si>
    <t>30235</t>
  </si>
  <si>
    <t>30241</t>
  </si>
  <si>
    <t>30245</t>
  </si>
  <si>
    <t>30251</t>
  </si>
  <si>
    <t>30255</t>
  </si>
  <si>
    <t>zusammen (Schl-Nr. 30111 bis 30215/30231/30235/30251/30255)</t>
  </si>
  <si>
    <t>30999</t>
  </si>
  <si>
    <t>-</t>
  </si>
  <si>
    <t>V002</t>
  </si>
  <si>
    <t xml:space="preserve">Prozentualer Vergleich zum Vorjahr </t>
  </si>
  <si>
    <t>für das Geschäftsjahr 2025 (Vordruck KG5)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</si>
</sst>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8"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MS Sans"/>
    </font>
    <font>
      <sz val="8"/>
      <color theme="1"/>
      <name val="Arial"/>
      <family val="2"/>
    </font>
    <font>
      <sz val="10"/>
      <name val="MS Sans Serif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5" fillId="0" borderId="0"/>
    <xf numFmtId="0" fontId="5" fillId="0" borderId="0"/>
    <xf numFmtId="0" fontId="11" fillId="0" borderId="0"/>
    <xf numFmtId="0" fontId="1" fillId="0" borderId="0"/>
  </cellStyleXfs>
  <cellXfs count="130">
    <xf numFmtId="0" fontId="0" fillId="0" borderId="0" xfId="0"/>
    <xf numFmtId="0" fontId="6" fillId="0" borderId="0" xfId="4" quotePrefix="1" applyFont="1" applyAlignment="1">
      <alignment horizontal="center" vertical="center"/>
    </xf>
    <xf numFmtId="0" fontId="1" fillId="0" borderId="0" xfId="7" applyAlignment="1">
      <alignment vertical="center"/>
    </xf>
    <xf numFmtId="0" fontId="5" fillId="0" borderId="0" xfId="4" applyAlignment="1">
      <alignment horizontal="centerContinuous" vertical="center"/>
    </xf>
    <xf numFmtId="0" fontId="7" fillId="0" borderId="0" xfId="7" applyFont="1" applyAlignment="1">
      <alignment vertical="center"/>
    </xf>
    <xf numFmtId="0" fontId="1" fillId="0" borderId="0" xfId="4" applyFont="1" applyAlignment="1">
      <alignment vertical="center"/>
    </xf>
    <xf numFmtId="0" fontId="1" fillId="0" borderId="11" xfId="7" applyBorder="1" applyAlignment="1">
      <alignment horizontal="left" vertical="center"/>
    </xf>
    <xf numFmtId="0" fontId="7" fillId="0" borderId="2" xfId="7" applyFont="1" applyBorder="1" applyAlignment="1">
      <alignment horizontal="left" vertical="center"/>
    </xf>
    <xf numFmtId="0" fontId="14" fillId="0" borderId="0" xfId="7" applyFont="1" applyAlignment="1">
      <alignment vertical="center"/>
    </xf>
    <xf numFmtId="0" fontId="1" fillId="0" borderId="0" xfId="7" applyAlignment="1">
      <alignment horizontal="left" vertical="center"/>
    </xf>
    <xf numFmtId="0" fontId="1" fillId="0" borderId="7" xfId="7" applyBorder="1" applyAlignment="1">
      <alignment horizontal="left" vertical="center"/>
    </xf>
    <xf numFmtId="0" fontId="1" fillId="0" borderId="5" xfId="7" applyBorder="1" applyAlignment="1">
      <alignment horizontal="left" vertical="center"/>
    </xf>
    <xf numFmtId="0" fontId="1" fillId="0" borderId="0" xfId="7" applyAlignment="1">
      <alignment horizontal="right" vertical="center"/>
    </xf>
    <xf numFmtId="0" fontId="7" fillId="0" borderId="1" xfId="7" applyFont="1" applyBorder="1" applyAlignment="1">
      <alignment horizontal="left" vertical="center"/>
    </xf>
    <xf numFmtId="0" fontId="1" fillId="0" borderId="7" xfId="7" applyBorder="1" applyAlignment="1">
      <alignment horizontal="left" vertical="center" indent="1"/>
    </xf>
    <xf numFmtId="164" fontId="6" fillId="0" borderId="0" xfId="7" applyNumberFormat="1" applyFont="1" applyAlignment="1">
      <alignment horizontal="right" vertical="center"/>
    </xf>
    <xf numFmtId="0" fontId="7" fillId="0" borderId="11" xfId="7" applyFont="1" applyBorder="1" applyAlignment="1">
      <alignment horizontal="left" vertical="center"/>
    </xf>
    <xf numFmtId="0" fontId="1" fillId="0" borderId="1" xfId="7" applyBorder="1" applyAlignment="1">
      <alignment horizontal="left" vertical="center" indent="1"/>
    </xf>
    <xf numFmtId="0" fontId="1" fillId="0" borderId="3" xfId="7" applyBorder="1" applyAlignment="1">
      <alignment horizontal="left" vertical="center" indent="1"/>
    </xf>
    <xf numFmtId="164" fontId="9" fillId="0" borderId="0" xfId="7" applyNumberFormat="1" applyFont="1" applyAlignment="1">
      <alignment horizontal="right" vertical="center"/>
    </xf>
    <xf numFmtId="0" fontId="1" fillId="0" borderId="4" xfId="7" applyBorder="1" applyAlignment="1">
      <alignment horizontal="left" vertical="center" indent="1"/>
    </xf>
    <xf numFmtId="0" fontId="5" fillId="0" borderId="0" xfId="4" applyAlignment="1">
      <alignment vertical="center"/>
    </xf>
    <xf numFmtId="0" fontId="5" fillId="0" borderId="0" xfId="4" applyAlignment="1">
      <alignment horizontal="center" vertical="center"/>
    </xf>
    <xf numFmtId="0" fontId="1" fillId="0" borderId="0" xfId="4" applyFont="1" applyAlignment="1">
      <alignment horizontal="center" vertical="center"/>
    </xf>
    <xf numFmtId="0" fontId="7" fillId="0" borderId="2" xfId="7" applyFont="1" applyBorder="1" applyAlignment="1">
      <alignment horizontal="center" vertical="center"/>
    </xf>
    <xf numFmtId="0" fontId="1" fillId="0" borderId="4" xfId="7" applyBorder="1" applyAlignment="1">
      <alignment horizontal="center" vertical="center"/>
    </xf>
    <xf numFmtId="0" fontId="8" fillId="0" borderId="3" xfId="7" applyFont="1" applyBorder="1" applyAlignment="1">
      <alignment horizontal="center" vertical="center"/>
    </xf>
    <xf numFmtId="0" fontId="8" fillId="0" borderId="4" xfId="7" applyFont="1" applyBorder="1" applyAlignment="1">
      <alignment horizontal="center" vertical="center"/>
    </xf>
    <xf numFmtId="0" fontId="1" fillId="0" borderId="2" xfId="7" applyBorder="1" applyAlignment="1">
      <alignment horizontal="center" vertical="center"/>
    </xf>
    <xf numFmtId="3" fontId="0" fillId="0" borderId="0" xfId="0" applyNumberForma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3" fontId="0" fillId="0" borderId="0" xfId="0" applyNumberFormat="1" applyAlignment="1">
      <alignment wrapText="1"/>
    </xf>
    <xf numFmtId="3" fontId="0" fillId="0" borderId="0" xfId="0" applyNumberFormat="1" applyAlignment="1">
      <alignment horizontal="center" wrapText="1"/>
    </xf>
    <xf numFmtId="3" fontId="0" fillId="0" borderId="0" xfId="0" applyNumberFormat="1" applyAlignment="1">
      <alignment wrapText="1"/>
    </xf>
    <xf numFmtId="3" fontId="4" fillId="0" borderId="3" xfId="0" applyNumberFormat="1" applyFont="1" applyBorder="1" applyAlignment="1">
      <alignment horizontal="center" vertical="top" wrapText="1"/>
    </xf>
    <xf numFmtId="3" fontId="0" fillId="0" borderId="0" xfId="0" applyNumberFormat="1" applyAlignment="1">
      <alignment horizontal="center" vertical="center" wrapText="1"/>
    </xf>
    <xf numFmtId="3" fontId="16" fillId="0" borderId="6" xfId="0" applyNumberFormat="1" applyFont="1" applyBorder="1" applyAlignment="1">
      <alignment vertical="center" wrapText="1"/>
    </xf>
    <xf numFmtId="49" fontId="16" fillId="0" borderId="6" xfId="0" applyNumberFormat="1" applyFont="1" applyBorder="1" applyAlignment="1">
      <alignment horizontal="center" vertical="center" wrapText="1"/>
    </xf>
    <xf numFmtId="3" fontId="16" fillId="0" borderId="6" xfId="0" applyNumberFormat="1" applyFont="1" applyBorder="1" applyAlignment="1">
      <alignment horizontal="right" vertical="center" wrapText="1"/>
    </xf>
    <xf numFmtId="3" fontId="6" fillId="0" borderId="15" xfId="5" applyNumberFormat="1" applyFont="1" applyFill="1" applyBorder="1" applyAlignment="1" applyProtection="1">
      <alignment vertical="center" wrapText="1"/>
      <protection locked="0"/>
    </xf>
    <xf numFmtId="49" fontId="6" fillId="0" borderId="16" xfId="5" applyNumberFormat="1" applyFont="1" applyFill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>
      <alignment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6" fillId="0" borderId="18" xfId="5" applyNumberFormat="1" applyFont="1" applyFill="1" applyBorder="1" applyAlignment="1" applyProtection="1">
      <alignment vertical="center" wrapText="1"/>
      <protection locked="0"/>
    </xf>
    <xf numFmtId="49" fontId="6" fillId="0" borderId="18" xfId="5" applyNumberFormat="1" applyFont="1" applyFill="1" applyBorder="1" applyAlignment="1" applyProtection="1">
      <alignment horizontal="center" vertical="center" wrapText="1"/>
      <protection locked="0"/>
    </xf>
    <xf numFmtId="3" fontId="17" fillId="0" borderId="18" xfId="6" applyNumberFormat="1" applyFont="1" applyFill="1" applyBorder="1" applyAlignment="1">
      <alignment horizontal="right" vertical="center" wrapText="1"/>
    </xf>
    <xf numFmtId="3" fontId="16" fillId="0" borderId="18" xfId="6" applyNumberFormat="1" applyFont="1" applyBorder="1" applyAlignment="1">
      <alignment horizontal="right" vertical="center" wrapText="1"/>
    </xf>
    <xf numFmtId="3" fontId="16" fillId="0" borderId="19" xfId="0" applyNumberFormat="1" applyFont="1" applyBorder="1" applyAlignment="1">
      <alignment vertical="center" wrapText="1"/>
    </xf>
    <xf numFmtId="49" fontId="16" fillId="0" borderId="19" xfId="0" applyNumberFormat="1" applyFont="1" applyBorder="1" applyAlignment="1">
      <alignment horizontal="center" vertical="center" wrapText="1"/>
    </xf>
    <xf numFmtId="3" fontId="16" fillId="0" borderId="18" xfId="0" applyNumberFormat="1" applyFont="1" applyBorder="1" applyAlignment="1">
      <alignment vertical="center" wrapText="1"/>
    </xf>
    <xf numFmtId="49" fontId="16" fillId="0" borderId="18" xfId="0" applyNumberFormat="1" applyFont="1" applyBorder="1" applyAlignment="1">
      <alignment horizontal="center" vertical="center" wrapText="1"/>
    </xf>
    <xf numFmtId="0" fontId="8" fillId="0" borderId="0" xfId="4" applyFont="1" applyAlignment="1">
      <alignment horizontal="right" vertical="center"/>
    </xf>
    <xf numFmtId="0" fontId="1" fillId="0" borderId="9" xfId="7" applyBorder="1" applyAlignment="1">
      <alignment horizontal="left" vertical="center"/>
    </xf>
    <xf numFmtId="0" fontId="1" fillId="0" borderId="9" xfId="7" applyBorder="1" applyAlignment="1">
      <alignment vertical="center"/>
    </xf>
    <xf numFmtId="3" fontId="0" fillId="0" borderId="0" xfId="0" applyNumberFormat="1" applyAlignment="1">
      <alignment wrapText="1"/>
    </xf>
    <xf numFmtId="3" fontId="0" fillId="2" borderId="0" xfId="0" applyNumberFormat="1" applyFill="1" applyAlignment="1">
      <alignment horizontal="right" vertical="center" wrapText="1"/>
    </xf>
    <xf numFmtId="3" fontId="0" fillId="2" borderId="0" xfId="0" applyNumberFormat="1" applyFill="1" applyAlignment="1">
      <alignment wrapText="1"/>
    </xf>
    <xf numFmtId="0" fontId="1" fillId="0" borderId="21" xfId="7" applyBorder="1" applyAlignment="1">
      <alignment horizontal="center" vertical="center"/>
    </xf>
    <xf numFmtId="0" fontId="1" fillId="0" borderId="1" xfId="7" applyBorder="1" applyAlignment="1">
      <alignment vertical="center"/>
    </xf>
    <xf numFmtId="0" fontId="1" fillId="0" borderId="3" xfId="7" applyBorder="1" applyAlignment="1">
      <alignment vertical="center"/>
    </xf>
    <xf numFmtId="3" fontId="1" fillId="0" borderId="7" xfId="7" applyNumberFormat="1" applyBorder="1" applyAlignment="1">
      <alignment vertical="center"/>
    </xf>
    <xf numFmtId="3" fontId="1" fillId="0" borderId="4" xfId="7" applyNumberFormat="1" applyBorder="1" applyAlignment="1">
      <alignment vertical="center"/>
    </xf>
    <xf numFmtId="3" fontId="1" fillId="0" borderId="1" xfId="7" applyNumberFormat="1" applyBorder="1" applyAlignment="1">
      <alignment vertical="center"/>
    </xf>
    <xf numFmtId="3" fontId="1" fillId="0" borderId="3" xfId="7" applyNumberFormat="1" applyBorder="1" applyAlignment="1">
      <alignment vertical="center"/>
    </xf>
    <xf numFmtId="3" fontId="1" fillId="0" borderId="3" xfId="7" quotePrefix="1" applyNumberFormat="1" applyBorder="1" applyAlignment="1">
      <alignment horizontal="center" vertical="center"/>
    </xf>
    <xf numFmtId="3" fontId="1" fillId="0" borderId="4" xfId="7" quotePrefix="1" applyNumberFormat="1" applyBorder="1" applyAlignment="1">
      <alignment horizontal="center" vertical="center"/>
    </xf>
    <xf numFmtId="3" fontId="1" fillId="0" borderId="11" xfId="7" applyNumberFormat="1" applyBorder="1" applyAlignment="1">
      <alignment vertical="center"/>
    </xf>
    <xf numFmtId="3" fontId="1" fillId="0" borderId="2" xfId="7" applyNumberFormat="1" applyBorder="1" applyAlignment="1">
      <alignment vertical="center"/>
    </xf>
    <xf numFmtId="3" fontId="0" fillId="0" borderId="4" xfId="0" applyNumberFormat="1" applyBorder="1" applyAlignment="1">
      <alignment horizontal="right" vertical="center" wrapText="1"/>
    </xf>
    <xf numFmtId="3" fontId="1" fillId="0" borderId="7" xfId="7" applyNumberFormat="1" applyBorder="1" applyAlignment="1">
      <alignment horizontal="right"/>
    </xf>
    <xf numFmtId="0" fontId="8" fillId="0" borderId="3" xfId="7" applyFont="1" applyBorder="1" applyAlignment="1">
      <alignment horizontal="center" vertical="center" wrapText="1"/>
    </xf>
    <xf numFmtId="0" fontId="8" fillId="0" borderId="4" xfId="7" applyFont="1" applyBorder="1" applyAlignment="1">
      <alignment horizontal="center" vertical="center" wrapText="1"/>
    </xf>
    <xf numFmtId="0" fontId="7" fillId="0" borderId="21" xfId="7" applyFont="1" applyBorder="1" applyAlignment="1">
      <alignment horizontal="left" vertical="center"/>
    </xf>
    <xf numFmtId="3" fontId="7" fillId="0" borderId="21" xfId="7" applyNumberFormat="1" applyFont="1" applyBorder="1" applyAlignment="1">
      <alignment vertical="center"/>
    </xf>
    <xf numFmtId="0" fontId="8" fillId="0" borderId="21" xfId="7" applyFont="1" applyBorder="1" applyAlignment="1">
      <alignment horizontal="center" vertical="center" wrapText="1"/>
    </xf>
    <xf numFmtId="0" fontId="10" fillId="0" borderId="0" xfId="4" applyFont="1" applyAlignment="1">
      <alignment horizontal="center" vertical="center"/>
    </xf>
    <xf numFmtId="0" fontId="1" fillId="0" borderId="0" xfId="4" applyFont="1" applyAlignment="1">
      <alignment horizontal="center" vertical="center"/>
    </xf>
    <xf numFmtId="0" fontId="1" fillId="0" borderId="5" xfId="4" quotePrefix="1" applyFont="1" applyBorder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7" fillId="0" borderId="13" xfId="7" applyFont="1" applyBorder="1" applyAlignment="1">
      <alignment horizontal="center" vertical="center"/>
    </xf>
    <xf numFmtId="0" fontId="7" fillId="0" borderId="12" xfId="7" applyFont="1" applyBorder="1" applyAlignment="1">
      <alignment horizontal="center" vertical="center"/>
    </xf>
    <xf numFmtId="3" fontId="13" fillId="0" borderId="5" xfId="0" applyNumberFormat="1" applyFont="1" applyBorder="1" applyAlignment="1">
      <alignment wrapText="1"/>
    </xf>
    <xf numFmtId="3" fontId="12" fillId="0" borderId="4" xfId="6" applyNumberFormat="1" applyFont="1" applyFill="1" applyBorder="1" applyAlignment="1">
      <alignment horizontal="center" vertical="center" wrapText="1"/>
    </xf>
    <xf numFmtId="3" fontId="12" fillId="0" borderId="6" xfId="6" applyNumberFormat="1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8" fillId="0" borderId="4" xfId="6" applyNumberFormat="1" applyFont="1" applyFill="1" applyBorder="1" applyAlignment="1">
      <alignment horizontal="center" vertical="center" wrapText="1"/>
    </xf>
    <xf numFmtId="3" fontId="8" fillId="0" borderId="6" xfId="6" applyNumberFormat="1" applyFont="1" applyFill="1" applyBorder="1" applyAlignment="1">
      <alignment horizontal="center" vertical="center" wrapText="1"/>
    </xf>
    <xf numFmtId="3" fontId="13" fillId="2" borderId="5" xfId="0" applyNumberFormat="1" applyFont="1" applyFill="1" applyBorder="1" applyAlignment="1">
      <alignment wrapText="1"/>
    </xf>
    <xf numFmtId="3" fontId="13" fillId="0" borderId="0" xfId="0" applyNumberFormat="1" applyFont="1" applyBorder="1" applyAlignment="1">
      <alignment wrapText="1"/>
    </xf>
    <xf numFmtId="3" fontId="0" fillId="0" borderId="0" xfId="0" applyNumberFormat="1" applyAlignment="1">
      <alignment wrapText="1"/>
    </xf>
    <xf numFmtId="3" fontId="0" fillId="0" borderId="6" xfId="0" applyNumberFormat="1" applyBorder="1" applyAlignment="1">
      <alignment wrapText="1"/>
    </xf>
    <xf numFmtId="3" fontId="8" fillId="0" borderId="2" xfId="6" applyNumberFormat="1" applyFont="1" applyFill="1" applyBorder="1" applyAlignment="1">
      <alignment horizontal="center" vertical="center" wrapText="1"/>
    </xf>
    <xf numFmtId="3" fontId="0" fillId="0" borderId="2" xfId="0" applyNumberFormat="1" applyBorder="1" applyAlignment="1">
      <alignment wrapText="1"/>
    </xf>
    <xf numFmtId="3" fontId="17" fillId="0" borderId="16" xfId="6" applyNumberFormat="1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3" fontId="16" fillId="0" borderId="13" xfId="0" applyNumberFormat="1" applyFont="1" applyBorder="1" applyAlignment="1">
      <alignment horizontal="center" vertical="center" wrapText="1"/>
    </xf>
    <xf numFmtId="3" fontId="16" fillId="0" borderId="14" xfId="0" applyNumberFormat="1" applyFont="1" applyBorder="1" applyAlignment="1">
      <alignment horizontal="center" vertical="center" wrapText="1"/>
    </xf>
    <xf numFmtId="3" fontId="16" fillId="0" borderId="12" xfId="0" applyNumberFormat="1" applyFont="1" applyBorder="1" applyAlignment="1">
      <alignment horizontal="center" vertical="center" wrapText="1"/>
    </xf>
    <xf numFmtId="3" fontId="17" fillId="0" borderId="13" xfId="6" applyNumberFormat="1" applyFont="1" applyFill="1" applyBorder="1" applyAlignment="1">
      <alignment horizontal="center" vertical="center" wrapText="1"/>
    </xf>
    <xf numFmtId="3" fontId="17" fillId="0" borderId="14" xfId="6" applyNumberFormat="1" applyFont="1" applyFill="1" applyBorder="1" applyAlignment="1">
      <alignment horizontal="center" vertical="center" wrapText="1"/>
    </xf>
    <xf numFmtId="3" fontId="17" fillId="0" borderId="12" xfId="6" applyNumberFormat="1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3" fontId="0" fillId="0" borderId="5" xfId="0" applyNumberFormat="1" applyBorder="1" applyAlignment="1">
      <alignment wrapText="1"/>
    </xf>
    <xf numFmtId="3" fontId="12" fillId="0" borderId="11" xfId="6" applyNumberFormat="1" applyFont="1" applyFill="1" applyBorder="1" applyAlignment="1">
      <alignment horizontal="center" vertical="center" wrapText="1"/>
    </xf>
    <xf numFmtId="3" fontId="0" fillId="0" borderId="10" xfId="0" applyNumberFormat="1" applyBorder="1" applyAlignment="1">
      <alignment wrapText="1"/>
    </xf>
    <xf numFmtId="3" fontId="0" fillId="0" borderId="7" xfId="0" applyNumberFormat="1" applyFont="1" applyBorder="1" applyAlignment="1">
      <alignment horizontal="center" vertical="center" wrapText="1"/>
    </xf>
    <xf numFmtId="3" fontId="0" fillId="0" borderId="8" xfId="0" applyNumberFormat="1" applyFont="1" applyBorder="1" applyAlignment="1">
      <alignment horizontal="center" vertical="center" wrapText="1"/>
    </xf>
    <xf numFmtId="3" fontId="0" fillId="0" borderId="13" xfId="0" applyNumberFormat="1" applyFont="1" applyBorder="1" applyAlignment="1">
      <alignment horizontal="center" vertical="center" wrapText="1"/>
    </xf>
    <xf numFmtId="3" fontId="0" fillId="0" borderId="14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3" fontId="0" fillId="0" borderId="1" xfId="0" applyNumberFormat="1" applyBorder="1" applyAlignment="1">
      <alignment vertical="center" wrapText="1"/>
    </xf>
    <xf numFmtId="3" fontId="0" fillId="0" borderId="9" xfId="0" applyNumberFormat="1" applyBorder="1" applyAlignment="1">
      <alignment vertical="center" wrapText="1"/>
    </xf>
    <xf numFmtId="3" fontId="0" fillId="0" borderId="7" xfId="0" applyNumberFormat="1" applyBorder="1" applyAlignment="1">
      <alignment vertical="center" wrapText="1"/>
    </xf>
    <xf numFmtId="3" fontId="0" fillId="0" borderId="8" xfId="0" applyNumberFormat="1" applyBorder="1" applyAlignment="1">
      <alignment vertical="center" wrapText="1"/>
    </xf>
    <xf numFmtId="3" fontId="0" fillId="0" borderId="3" xfId="0" applyNumberFormat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3" fontId="8" fillId="0" borderId="6" xfId="6" applyNumberFormat="1" applyFont="1" applyFill="1" applyBorder="1" applyAlignment="1">
      <alignment horizontal="center" vertical="top" wrapText="1"/>
    </xf>
    <xf numFmtId="3" fontId="16" fillId="0" borderId="20" xfId="0" applyNumberFormat="1" applyFont="1" applyBorder="1" applyAlignment="1">
      <alignment vertical="center" wrapText="1"/>
    </xf>
    <xf numFmtId="0" fontId="16" fillId="0" borderId="21" xfId="0" applyFont="1" applyBorder="1" applyAlignment="1">
      <alignment vertical="center" wrapText="1"/>
    </xf>
    <xf numFmtId="3" fontId="4" fillId="0" borderId="2" xfId="6" applyNumberFormat="1" applyFont="1" applyBorder="1" applyAlignment="1">
      <alignment horizontal="center" vertical="top" wrapText="1"/>
    </xf>
    <xf numFmtId="3" fontId="4" fillId="0" borderId="3" xfId="0" applyNumberFormat="1" applyFont="1" applyBorder="1" applyAlignment="1">
      <alignment horizontal="center" vertical="top" wrapText="1"/>
    </xf>
    <xf numFmtId="3" fontId="4" fillId="0" borderId="4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3" fontId="6" fillId="0" borderId="20" xfId="5" applyNumberFormat="1" applyFont="1" applyFill="1" applyBorder="1" applyAlignment="1" applyProtection="1">
      <alignment vertical="center" wrapText="1"/>
      <protection locked="0"/>
    </xf>
  </cellXfs>
  <cellStyles count="8">
    <cellStyle name="Standard" xfId="0" builtinId="0"/>
    <cellStyle name="Standard 2" xfId="1" xr:uid="{00000000-0005-0000-0000-000001000000}"/>
    <cellStyle name="Standard 2 2" xfId="6" xr:uid="{00000000-0005-0000-0000-000002000000}"/>
    <cellStyle name="Standard 3" xfId="2" xr:uid="{00000000-0005-0000-0000-000003000000}"/>
    <cellStyle name="Standard 3 2" xfId="7" xr:uid="{00000000-0005-0000-0000-000004000000}"/>
    <cellStyle name="Standard 4" xfId="3" xr:uid="{00000000-0005-0000-0000-000005000000}"/>
    <cellStyle name="Standard_Deckblatt" xfId="4" xr:uid="{00000000-0005-0000-0000-000006000000}"/>
    <cellStyle name="Standard_Ergebnis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307523</xdr:colOff>
      <xdr:row>0</xdr:row>
      <xdr:rowOff>3816</xdr:rowOff>
    </xdr:from>
    <xdr:to>
      <xdr:col>5</xdr:col>
      <xdr:colOff>1443414</xdr:colOff>
      <xdr:row>5</xdr:row>
      <xdr:rowOff>34316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9010758" y="9531"/>
          <a:ext cx="1118746" cy="1107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/>
  <dimension ref="A1:L117"/>
  <sheetViews>
    <sheetView zoomScale="102" zoomScaleNormal="102" workbookViewId="0">
      <selection activeCell="E43" sqref="E43"/>
    </sheetView>
  </sheetViews>
  <sheetFormatPr baseColWidth="10" defaultColWidth="11.5703125" defaultRowHeight="12.75"/>
  <cols>
    <col min="1" max="1" width="79.5703125" style="21" customWidth="1"/>
    <col min="2" max="5" width="12.7109375" style="21" customWidth="1"/>
    <col min="6" max="6" width="25.42578125" style="22" customWidth="1"/>
    <col min="7" max="7" width="6.85546875" style="2" bestFit="1" customWidth="1"/>
    <col min="8" max="8" width="6.42578125" style="2" bestFit="1" customWidth="1"/>
    <col min="9" max="16384" width="11.5703125" style="2"/>
  </cols>
  <sheetData>
    <row r="1" spans="1:9">
      <c r="A1" s="2"/>
      <c r="B1" s="3"/>
      <c r="C1" s="3"/>
      <c r="D1" s="3"/>
      <c r="E1" s="3"/>
    </row>
    <row r="2" spans="1:9" ht="18">
      <c r="A2" s="79" t="s">
        <v>49</v>
      </c>
      <c r="B2" s="79"/>
      <c r="C2" s="79"/>
      <c r="D2" s="79"/>
      <c r="E2" s="79"/>
      <c r="F2" s="79"/>
    </row>
    <row r="3" spans="1:9" ht="18">
      <c r="A3" s="79" t="s">
        <v>50</v>
      </c>
      <c r="B3" s="79"/>
      <c r="C3" s="79"/>
      <c r="D3" s="79"/>
      <c r="E3" s="79"/>
      <c r="F3" s="79"/>
    </row>
    <row r="4" spans="1:9" ht="18">
      <c r="A4" s="79" t="s">
        <v>53</v>
      </c>
      <c r="B4" s="79"/>
      <c r="C4" s="79"/>
      <c r="D4" s="79"/>
      <c r="E4" s="79"/>
      <c r="F4" s="79"/>
    </row>
    <row r="5" spans="1:9" ht="18">
      <c r="A5" s="79" t="s">
        <v>51</v>
      </c>
      <c r="B5" s="79"/>
      <c r="C5" s="79"/>
      <c r="D5" s="79"/>
      <c r="E5" s="79"/>
      <c r="F5" s="79"/>
    </row>
    <row r="6" spans="1:9" ht="18">
      <c r="A6" s="79" t="s">
        <v>270</v>
      </c>
      <c r="B6" s="79"/>
      <c r="C6" s="79"/>
      <c r="D6" s="79"/>
      <c r="E6" s="79"/>
      <c r="F6" s="79"/>
    </row>
    <row r="7" spans="1:9">
      <c r="A7" s="1"/>
      <c r="B7" s="1"/>
      <c r="C7" s="1"/>
      <c r="D7" s="1"/>
      <c r="E7" s="1"/>
      <c r="F7" s="1"/>
      <c r="I7" s="4"/>
    </row>
    <row r="8" spans="1:9">
      <c r="A8" s="77" t="s">
        <v>54</v>
      </c>
      <c r="B8" s="77"/>
      <c r="C8" s="77"/>
      <c r="D8" s="77"/>
      <c r="E8" s="77"/>
      <c r="F8" s="77"/>
    </row>
    <row r="9" spans="1:9" s="9" customFormat="1" ht="14.1" customHeight="1">
      <c r="A9" s="6"/>
      <c r="B9" s="80">
        <v>2024</v>
      </c>
      <c r="C9" s="81"/>
      <c r="D9" s="80">
        <v>2025</v>
      </c>
      <c r="E9" s="81"/>
      <c r="F9" s="24"/>
      <c r="G9" s="8" t="s">
        <v>269</v>
      </c>
      <c r="H9" s="4"/>
      <c r="I9" s="52"/>
    </row>
    <row r="10" spans="1:9" s="9" customFormat="1" ht="14.1" customHeight="1">
      <c r="A10" s="10"/>
      <c r="B10" s="57" t="s">
        <v>1</v>
      </c>
      <c r="C10" s="57" t="s">
        <v>2</v>
      </c>
      <c r="D10" s="57" t="s">
        <v>1</v>
      </c>
      <c r="E10" s="57" t="s">
        <v>2</v>
      </c>
      <c r="F10" s="25" t="s">
        <v>0</v>
      </c>
      <c r="G10" s="11" t="s">
        <v>1</v>
      </c>
      <c r="H10" s="11" t="s">
        <v>2</v>
      </c>
      <c r="I10" s="52"/>
    </row>
    <row r="11" spans="1:9" s="9" customFormat="1" ht="6.95" customHeight="1">
      <c r="A11" s="6"/>
      <c r="B11" s="58"/>
      <c r="C11" s="59"/>
      <c r="D11" s="58"/>
      <c r="E11" s="59"/>
      <c r="F11" s="26"/>
      <c r="G11" s="12"/>
      <c r="H11" s="12"/>
      <c r="I11" s="52"/>
    </row>
    <row r="12" spans="1:9" s="9" customFormat="1" ht="15" customHeight="1">
      <c r="A12" s="13" t="s">
        <v>3</v>
      </c>
      <c r="B12" s="58"/>
      <c r="C12" s="59"/>
      <c r="D12" s="58"/>
      <c r="E12" s="59"/>
      <c r="F12" s="26"/>
      <c r="G12" s="12"/>
      <c r="H12" s="12"/>
      <c r="I12" s="52"/>
    </row>
    <row r="13" spans="1:9" s="9" customFormat="1" ht="18" customHeight="1">
      <c r="A13" s="14" t="s">
        <v>4</v>
      </c>
      <c r="B13" s="60">
        <v>203</v>
      </c>
      <c r="C13" s="61">
        <v>3824</v>
      </c>
      <c r="D13" s="60">
        <v>194</v>
      </c>
      <c r="E13" s="61">
        <v>3737</v>
      </c>
      <c r="F13" s="27" t="s">
        <v>5</v>
      </c>
      <c r="G13" s="15">
        <f>(100/B13*D13)-100</f>
        <v>-4.4334975369458078</v>
      </c>
      <c r="H13" s="15">
        <f>(100/C13*E13)-100</f>
        <v>-2.2751046025104671</v>
      </c>
      <c r="I13" s="52"/>
    </row>
    <row r="14" spans="1:9" s="9" customFormat="1" ht="15" customHeight="1">
      <c r="A14" s="16" t="s">
        <v>6</v>
      </c>
      <c r="B14" s="62"/>
      <c r="C14" s="63"/>
      <c r="D14" s="62"/>
      <c r="E14" s="63"/>
      <c r="F14" s="26"/>
      <c r="G14" s="15"/>
      <c r="H14" s="15"/>
      <c r="I14" s="52"/>
    </row>
    <row r="15" spans="1:9" s="9" customFormat="1" ht="18" customHeight="1">
      <c r="A15" s="17" t="s">
        <v>4</v>
      </c>
      <c r="B15" s="62">
        <v>1417</v>
      </c>
      <c r="C15" s="63">
        <v>23655</v>
      </c>
      <c r="D15" s="62">
        <v>1495</v>
      </c>
      <c r="E15" s="63">
        <v>25154</v>
      </c>
      <c r="F15" s="26" t="s">
        <v>7</v>
      </c>
      <c r="G15" s="15">
        <f>(100/B15*D15)-100</f>
        <v>5.5045871559633071</v>
      </c>
      <c r="H15" s="15">
        <f>(100/C15*E15)-100</f>
        <v>6.3369266539843494</v>
      </c>
      <c r="I15" s="52"/>
    </row>
    <row r="16" spans="1:9" s="9" customFormat="1" ht="18" customHeight="1">
      <c r="A16" s="14" t="s">
        <v>8</v>
      </c>
      <c r="B16" s="60">
        <v>1185</v>
      </c>
      <c r="C16" s="61">
        <v>19343</v>
      </c>
      <c r="D16" s="60">
        <v>1296</v>
      </c>
      <c r="E16" s="61">
        <v>21096</v>
      </c>
      <c r="F16" s="27" t="s">
        <v>9</v>
      </c>
      <c r="G16" s="15">
        <f>(100/B16*D16)-100</f>
        <v>9.3670886075949369</v>
      </c>
      <c r="H16" s="15">
        <f>(100/C16*E16)-100</f>
        <v>9.062710024298184</v>
      </c>
      <c r="I16" s="52"/>
    </row>
    <row r="17" spans="1:12" s="9" customFormat="1" ht="15" customHeight="1">
      <c r="A17" s="16" t="s">
        <v>10</v>
      </c>
      <c r="B17" s="62"/>
      <c r="C17" s="63"/>
      <c r="D17" s="62"/>
      <c r="E17" s="63"/>
      <c r="F17" s="26"/>
      <c r="G17" s="15"/>
      <c r="H17" s="15"/>
      <c r="I17" s="52"/>
    </row>
    <row r="18" spans="1:12" s="9" customFormat="1" ht="18" customHeight="1">
      <c r="A18" s="17" t="s">
        <v>4</v>
      </c>
      <c r="B18" s="62">
        <v>1239</v>
      </c>
      <c r="C18" s="62">
        <v>20222</v>
      </c>
      <c r="D18" s="62">
        <v>1286</v>
      </c>
      <c r="E18" s="62">
        <v>20906</v>
      </c>
      <c r="F18" s="26" t="s">
        <v>11</v>
      </c>
      <c r="G18" s="15">
        <f>(100/B18*D18)-100</f>
        <v>3.7933817594834522</v>
      </c>
      <c r="H18" s="15">
        <f>(100/C18*E18)-100</f>
        <v>3.3824547522500268</v>
      </c>
      <c r="I18" s="52"/>
    </row>
    <row r="19" spans="1:12" s="9" customFormat="1" ht="18" customHeight="1">
      <c r="A19" s="14" t="s">
        <v>8</v>
      </c>
      <c r="B19" s="60">
        <v>1054</v>
      </c>
      <c r="C19" s="60">
        <v>17021</v>
      </c>
      <c r="D19" s="60">
        <v>1127</v>
      </c>
      <c r="E19" s="60">
        <v>17789</v>
      </c>
      <c r="F19" s="27" t="s">
        <v>12</v>
      </c>
      <c r="G19" s="15">
        <f>(100/B19*D19)-100</f>
        <v>6.9259962049335826</v>
      </c>
      <c r="H19" s="15">
        <f>(100/C19*E19)-100</f>
        <v>4.5120733211914796</v>
      </c>
      <c r="I19" s="52"/>
    </row>
    <row r="20" spans="1:12" s="9" customFormat="1" ht="15" customHeight="1">
      <c r="A20" s="16" t="s">
        <v>13</v>
      </c>
      <c r="B20" s="62"/>
      <c r="C20" s="63"/>
      <c r="D20" s="62"/>
      <c r="E20" s="63"/>
      <c r="F20" s="26"/>
      <c r="G20" s="15"/>
      <c r="H20" s="15"/>
      <c r="I20" s="52"/>
    </row>
    <row r="21" spans="1:12" s="9" customFormat="1" ht="18" customHeight="1">
      <c r="A21" s="17" t="s">
        <v>4</v>
      </c>
      <c r="B21" s="62">
        <v>46</v>
      </c>
      <c r="C21" s="63">
        <v>1055</v>
      </c>
      <c r="D21" s="62">
        <v>34</v>
      </c>
      <c r="E21" s="63">
        <v>779</v>
      </c>
      <c r="F21" s="26" t="s">
        <v>14</v>
      </c>
      <c r="G21" s="15">
        <f>(100/B21*D21)-100</f>
        <v>-26.08695652173914</v>
      </c>
      <c r="H21" s="15">
        <f>(100/C21*E21)-100</f>
        <v>-26.161137440758296</v>
      </c>
      <c r="I21" s="52"/>
    </row>
    <row r="22" spans="1:12" s="9" customFormat="1" ht="18" customHeight="1">
      <c r="A22" s="14" t="s">
        <v>8</v>
      </c>
      <c r="B22" s="60">
        <v>36</v>
      </c>
      <c r="C22" s="61">
        <v>814</v>
      </c>
      <c r="D22" s="60">
        <v>33</v>
      </c>
      <c r="E22" s="61">
        <v>758</v>
      </c>
      <c r="F22" s="27" t="s">
        <v>15</v>
      </c>
      <c r="G22" s="15">
        <f>(100/B22*D22)-100</f>
        <v>-8.3333333333333428</v>
      </c>
      <c r="H22" s="15">
        <f>(100/C22*E22)-100</f>
        <v>-6.8796068796068823</v>
      </c>
      <c r="I22" s="52"/>
    </row>
    <row r="23" spans="1:12" s="9" customFormat="1" ht="15" customHeight="1">
      <c r="A23" s="16" t="s">
        <v>16</v>
      </c>
      <c r="B23" s="62"/>
      <c r="C23" s="63"/>
      <c r="D23" s="62"/>
      <c r="E23" s="63"/>
      <c r="F23" s="26"/>
      <c r="G23" s="15"/>
      <c r="H23" s="15"/>
      <c r="I23" s="52"/>
    </row>
    <row r="24" spans="1:12" s="9" customFormat="1" ht="18" customHeight="1">
      <c r="A24" s="17" t="s">
        <v>4</v>
      </c>
      <c r="B24" s="62">
        <v>11272</v>
      </c>
      <c r="C24" s="63">
        <v>254660</v>
      </c>
      <c r="D24" s="62">
        <v>11184</v>
      </c>
      <c r="E24" s="63">
        <v>252436</v>
      </c>
      <c r="F24" s="26" t="s">
        <v>17</v>
      </c>
      <c r="G24" s="15">
        <f>(100/B24*D24)-100</f>
        <v>-0.78069552874379156</v>
      </c>
      <c r="H24" s="15">
        <f>(100/C24*E24)-100</f>
        <v>-0.87332129113326573</v>
      </c>
      <c r="I24" s="52"/>
    </row>
    <row r="25" spans="1:12" s="9" customFormat="1" ht="18" customHeight="1">
      <c r="A25" s="14" t="s">
        <v>8</v>
      </c>
      <c r="B25" s="60">
        <v>8338</v>
      </c>
      <c r="C25" s="68">
        <v>183808</v>
      </c>
      <c r="D25" s="60">
        <v>8201</v>
      </c>
      <c r="E25" s="68">
        <v>180737</v>
      </c>
      <c r="F25" s="27" t="s">
        <v>18</v>
      </c>
      <c r="G25" s="15">
        <f>(100/B25*D25)-100</f>
        <v>-1.6430798752698479</v>
      </c>
      <c r="H25" s="15">
        <f>(100/C25*E25)-100</f>
        <v>-1.6707651462395461</v>
      </c>
      <c r="I25" s="52"/>
    </row>
    <row r="26" spans="1:12" s="9" customFormat="1" ht="15" customHeight="1">
      <c r="A26" s="16" t="s">
        <v>19</v>
      </c>
      <c r="B26" s="62"/>
      <c r="C26" s="63"/>
      <c r="D26" s="62"/>
      <c r="E26" s="63"/>
      <c r="F26" s="26"/>
      <c r="G26" s="15"/>
      <c r="H26" s="15"/>
      <c r="I26" s="52"/>
    </row>
    <row r="27" spans="1:12" s="9" customFormat="1" ht="18" customHeight="1">
      <c r="A27" s="17" t="s">
        <v>4</v>
      </c>
      <c r="B27" s="62">
        <v>9260</v>
      </c>
      <c r="C27" s="63">
        <v>207543</v>
      </c>
      <c r="D27" s="62">
        <v>9299</v>
      </c>
      <c r="E27" s="63">
        <v>208615</v>
      </c>
      <c r="F27" s="26" t="s">
        <v>20</v>
      </c>
      <c r="G27" s="15">
        <f>(100/B27*D27)-100</f>
        <v>0.4211663066954543</v>
      </c>
      <c r="H27" s="15">
        <f>(100/C27*E27)-100</f>
        <v>0.51651946825477069</v>
      </c>
      <c r="I27" s="52"/>
      <c r="L27" s="12"/>
    </row>
    <row r="28" spans="1:12" s="9" customFormat="1" ht="18" customHeight="1">
      <c r="A28" s="14" t="s">
        <v>8</v>
      </c>
      <c r="B28" s="60">
        <v>6710</v>
      </c>
      <c r="C28" s="61">
        <v>146517</v>
      </c>
      <c r="D28" s="60">
        <v>6659</v>
      </c>
      <c r="E28" s="61">
        <v>145312</v>
      </c>
      <c r="F28" s="27" t="s">
        <v>21</v>
      </c>
      <c r="G28" s="15">
        <f>(100/B28*D28)-100</f>
        <v>-0.76005961251863141</v>
      </c>
      <c r="H28" s="15">
        <f>(100/C28*E28)-100</f>
        <v>-0.82243016168773408</v>
      </c>
      <c r="I28" s="52"/>
    </row>
    <row r="29" spans="1:12" s="9" customFormat="1" ht="15" customHeight="1">
      <c r="A29" s="16" t="s">
        <v>22</v>
      </c>
      <c r="B29" s="62"/>
      <c r="C29" s="63"/>
      <c r="D29" s="62"/>
      <c r="E29" s="63"/>
      <c r="F29" s="26"/>
      <c r="G29" s="15"/>
      <c r="H29" s="15"/>
      <c r="I29" s="52"/>
    </row>
    <row r="30" spans="1:12" s="9" customFormat="1" ht="18" customHeight="1">
      <c r="A30" s="17" t="s">
        <v>4</v>
      </c>
      <c r="B30" s="62">
        <v>178</v>
      </c>
      <c r="C30" s="63">
        <v>4955</v>
      </c>
      <c r="D30" s="62">
        <v>150</v>
      </c>
      <c r="E30" s="63">
        <v>4802</v>
      </c>
      <c r="F30" s="26" t="s">
        <v>23</v>
      </c>
      <c r="G30" s="15">
        <f>(100/B30*D30)-100</f>
        <v>-15.730337078651672</v>
      </c>
      <c r="H30" s="15">
        <f>(100/C30*E30)-100</f>
        <v>-3.0877901109989807</v>
      </c>
      <c r="I30" s="52"/>
    </row>
    <row r="31" spans="1:12" s="9" customFormat="1" ht="18" customHeight="1">
      <c r="A31" s="14" t="s">
        <v>8</v>
      </c>
      <c r="B31" s="60">
        <v>177</v>
      </c>
      <c r="C31" s="61">
        <v>4976</v>
      </c>
      <c r="D31" s="60">
        <v>149</v>
      </c>
      <c r="E31" s="61">
        <v>4781</v>
      </c>
      <c r="F31" s="27" t="s">
        <v>24</v>
      </c>
      <c r="G31" s="15">
        <f>(100/B31*D31)-100</f>
        <v>-15.819209039548028</v>
      </c>
      <c r="H31" s="15">
        <f>(100/C31*E31)-100</f>
        <v>-3.9188102893890715</v>
      </c>
      <c r="I31" s="52"/>
    </row>
    <row r="32" spans="1:12" s="9" customFormat="1" ht="15" customHeight="1">
      <c r="A32" s="16" t="s">
        <v>25</v>
      </c>
      <c r="B32" s="62"/>
      <c r="C32" s="63"/>
      <c r="D32" s="62"/>
      <c r="E32" s="63"/>
      <c r="F32" s="26"/>
      <c r="G32" s="15"/>
      <c r="H32" s="15"/>
      <c r="I32" s="52"/>
    </row>
    <row r="33" spans="1:9" s="9" customFormat="1" ht="18" customHeight="1">
      <c r="A33" s="17" t="s">
        <v>4</v>
      </c>
      <c r="B33" s="62">
        <v>6</v>
      </c>
      <c r="C33" s="63">
        <v>122</v>
      </c>
      <c r="D33" s="62">
        <v>2</v>
      </c>
      <c r="E33" s="63">
        <v>41</v>
      </c>
      <c r="F33" s="26" t="s">
        <v>26</v>
      </c>
      <c r="G33" s="15">
        <f>(100/B33*D33)-100</f>
        <v>-66.666666666666657</v>
      </c>
      <c r="H33" s="15">
        <f>(100/C33*E33)-100</f>
        <v>-66.393442622950829</v>
      </c>
      <c r="I33" s="52"/>
    </row>
    <row r="34" spans="1:9" s="9" customFormat="1" ht="18" customHeight="1">
      <c r="A34" s="14" t="s">
        <v>8</v>
      </c>
      <c r="B34" s="60">
        <v>6</v>
      </c>
      <c r="C34" s="61">
        <v>122</v>
      </c>
      <c r="D34" s="60">
        <v>2</v>
      </c>
      <c r="E34" s="61">
        <v>41</v>
      </c>
      <c r="F34" s="27" t="s">
        <v>27</v>
      </c>
      <c r="G34" s="15">
        <f>(100/B34*D34)-100</f>
        <v>-66.666666666666657</v>
      </c>
      <c r="H34" s="15">
        <f>(100/C34*E34)-100</f>
        <v>-66.393442622950829</v>
      </c>
      <c r="I34" s="52"/>
    </row>
    <row r="35" spans="1:9" s="9" customFormat="1" ht="15" customHeight="1">
      <c r="A35" s="16" t="s">
        <v>28</v>
      </c>
      <c r="B35" s="62"/>
      <c r="C35" s="63"/>
      <c r="D35" s="62"/>
      <c r="E35" s="63"/>
      <c r="F35" s="26"/>
      <c r="G35" s="15"/>
      <c r="H35" s="15"/>
      <c r="I35" s="52"/>
    </row>
    <row r="36" spans="1:9" s="9" customFormat="1" ht="18" customHeight="1">
      <c r="A36" s="14" t="s">
        <v>29</v>
      </c>
      <c r="B36" s="60">
        <v>15</v>
      </c>
      <c r="C36" s="61">
        <v>411</v>
      </c>
      <c r="D36" s="60">
        <v>13</v>
      </c>
      <c r="E36" s="61">
        <v>321</v>
      </c>
      <c r="F36" s="27" t="s">
        <v>30</v>
      </c>
      <c r="G36" s="15">
        <f>(100/B36*D36)-100</f>
        <v>-13.333333333333329</v>
      </c>
      <c r="H36" s="15">
        <f>(100/C36*E36)-100</f>
        <v>-21.897810218978094</v>
      </c>
      <c r="I36" s="52"/>
    </row>
    <row r="37" spans="1:9" s="9" customFormat="1" ht="15" customHeight="1">
      <c r="A37" s="16" t="s">
        <v>31</v>
      </c>
      <c r="B37" s="62"/>
      <c r="C37" s="63"/>
      <c r="D37" s="62"/>
      <c r="E37" s="63"/>
      <c r="F37" s="26"/>
      <c r="G37" s="15"/>
      <c r="H37" s="15"/>
      <c r="I37" s="52"/>
    </row>
    <row r="38" spans="1:9" s="9" customFormat="1" ht="18" customHeight="1">
      <c r="A38" s="17" t="s">
        <v>4</v>
      </c>
      <c r="B38" s="62">
        <v>36</v>
      </c>
      <c r="C38" s="64" t="s">
        <v>267</v>
      </c>
      <c r="D38" s="62">
        <v>29</v>
      </c>
      <c r="E38" s="64" t="s">
        <v>267</v>
      </c>
      <c r="F38" s="26" t="s">
        <v>32</v>
      </c>
      <c r="G38" s="15">
        <f>(100/B38*D38)-100</f>
        <v>-19.444444444444443</v>
      </c>
      <c r="H38" s="15"/>
      <c r="I38" s="52"/>
    </row>
    <row r="39" spans="1:9" s="9" customFormat="1" ht="18" customHeight="1">
      <c r="A39" s="14" t="s">
        <v>8</v>
      </c>
      <c r="B39" s="60">
        <v>1</v>
      </c>
      <c r="C39" s="65" t="s">
        <v>267</v>
      </c>
      <c r="D39" s="69" t="s">
        <v>267</v>
      </c>
      <c r="E39" s="65" t="s">
        <v>267</v>
      </c>
      <c r="F39" s="27" t="s">
        <v>33</v>
      </c>
      <c r="G39" s="15" t="e">
        <f>(100/B39*D39)-100</f>
        <v>#VALUE!</v>
      </c>
      <c r="H39" s="15"/>
      <c r="I39" s="52"/>
    </row>
    <row r="40" spans="1:9" s="9" customFormat="1" ht="18" customHeight="1">
      <c r="A40" s="7" t="s">
        <v>34</v>
      </c>
      <c r="B40" s="66"/>
      <c r="C40" s="67"/>
      <c r="D40" s="66"/>
      <c r="E40" s="67"/>
      <c r="F40" s="28"/>
      <c r="G40" s="15"/>
      <c r="H40" s="15"/>
      <c r="I40" s="52"/>
    </row>
    <row r="41" spans="1:9" ht="21" customHeight="1">
      <c r="A41" s="18" t="s">
        <v>35</v>
      </c>
      <c r="B41" s="63">
        <f t="shared" ref="B41:C41" si="0">SUM(B13+B21+B30)</f>
        <v>427</v>
      </c>
      <c r="C41" s="63">
        <f t="shared" si="0"/>
        <v>9834</v>
      </c>
      <c r="D41" s="63">
        <f t="shared" ref="D41:E41" si="1">SUM(D13+D21+D30)</f>
        <v>378</v>
      </c>
      <c r="E41" s="63">
        <f t="shared" si="1"/>
        <v>9318</v>
      </c>
      <c r="F41" s="70" t="s">
        <v>45</v>
      </c>
      <c r="G41" s="19">
        <f>(100/B41*D41)-100</f>
        <v>-11.475409836065566</v>
      </c>
      <c r="H41" s="19">
        <f>(100/C41*E41)-100</f>
        <v>-5.2471018913971932</v>
      </c>
      <c r="I41" s="53"/>
    </row>
    <row r="42" spans="1:9" ht="23.25" customHeight="1">
      <c r="A42" s="20" t="s">
        <v>36</v>
      </c>
      <c r="B42" s="61">
        <f t="shared" ref="B42:E42" si="2">SUM(B15+B24+B33)</f>
        <v>12695</v>
      </c>
      <c r="C42" s="61">
        <f t="shared" si="2"/>
        <v>278437</v>
      </c>
      <c r="D42" s="61">
        <f t="shared" si="2"/>
        <v>12681</v>
      </c>
      <c r="E42" s="61">
        <f t="shared" si="2"/>
        <v>277631</v>
      </c>
      <c r="F42" s="71" t="s">
        <v>46</v>
      </c>
      <c r="G42" s="19">
        <f>(100/B42*D42)-100</f>
        <v>-0.11027963765261006</v>
      </c>
      <c r="H42" s="19">
        <f>(100/C42*E42)-100</f>
        <v>-0.28947302262271535</v>
      </c>
      <c r="I42" s="53"/>
    </row>
    <row r="43" spans="1:9" ht="23.25" customHeight="1">
      <c r="A43" s="72" t="s">
        <v>47</v>
      </c>
      <c r="B43" s="73">
        <f>SUM(B41:B42)</f>
        <v>13122</v>
      </c>
      <c r="C43" s="73">
        <f>SUM(C41:C42)</f>
        <v>288271</v>
      </c>
      <c r="D43" s="73">
        <f>SUM(D41:D42)</f>
        <v>13059</v>
      </c>
      <c r="E43" s="73">
        <f>SUM(E41:E42)</f>
        <v>286949</v>
      </c>
      <c r="F43" s="74"/>
      <c r="G43" s="19"/>
      <c r="H43" s="19"/>
      <c r="I43" s="53"/>
    </row>
    <row r="44" spans="1:9" ht="12.75" customHeight="1">
      <c r="A44" s="78"/>
      <c r="B44" s="78"/>
      <c r="C44" s="78"/>
      <c r="D44" s="78"/>
      <c r="E44" s="78"/>
      <c r="F44" s="75"/>
    </row>
    <row r="45" spans="1:9">
      <c r="A45" s="76" t="s">
        <v>52</v>
      </c>
      <c r="B45" s="76"/>
      <c r="C45" s="76"/>
      <c r="D45" s="76"/>
      <c r="E45" s="76"/>
      <c r="F45" s="76"/>
    </row>
    <row r="46" spans="1:9">
      <c r="B46" s="5"/>
      <c r="C46" s="5"/>
      <c r="D46" s="5"/>
      <c r="E46" s="5"/>
      <c r="F46" s="51" t="s">
        <v>268</v>
      </c>
    </row>
    <row r="47" spans="1:9">
      <c r="B47" s="5"/>
      <c r="C47" s="5"/>
      <c r="D47" s="5"/>
      <c r="E47" s="5"/>
      <c r="F47" s="23"/>
    </row>
    <row r="48" spans="1:9">
      <c r="B48" s="5"/>
      <c r="C48" s="5"/>
      <c r="D48" s="5"/>
      <c r="E48" s="5"/>
      <c r="F48" s="23"/>
    </row>
    <row r="49" spans="2:6">
      <c r="B49" s="5"/>
      <c r="C49" s="5"/>
      <c r="D49" s="5"/>
      <c r="E49" s="5"/>
      <c r="F49" s="23"/>
    </row>
    <row r="50" spans="2:6">
      <c r="B50" s="5"/>
      <c r="C50" s="5"/>
      <c r="D50" s="5"/>
      <c r="E50" s="5"/>
      <c r="F50" s="23"/>
    </row>
    <row r="51" spans="2:6">
      <c r="B51" s="5"/>
      <c r="C51" s="5"/>
      <c r="D51" s="5"/>
      <c r="E51" s="5"/>
      <c r="F51" s="23"/>
    </row>
    <row r="52" spans="2:6">
      <c r="B52" s="5"/>
      <c r="C52" s="5"/>
      <c r="D52" s="5"/>
      <c r="E52" s="5"/>
      <c r="F52" s="23"/>
    </row>
    <row r="53" spans="2:6">
      <c r="B53" s="5"/>
      <c r="C53" s="5"/>
      <c r="D53" s="5"/>
      <c r="E53" s="5"/>
      <c r="F53" s="23"/>
    </row>
    <row r="54" spans="2:6">
      <c r="B54" s="5"/>
      <c r="C54" s="5"/>
      <c r="D54" s="5"/>
      <c r="E54" s="5"/>
      <c r="F54" s="23"/>
    </row>
    <row r="55" spans="2:6">
      <c r="B55" s="5"/>
      <c r="C55" s="5"/>
      <c r="D55" s="5"/>
      <c r="E55" s="5"/>
      <c r="F55" s="23"/>
    </row>
    <row r="56" spans="2:6">
      <c r="B56" s="5"/>
      <c r="C56" s="5"/>
      <c r="D56" s="5"/>
      <c r="E56" s="5"/>
      <c r="F56" s="23"/>
    </row>
    <row r="57" spans="2:6">
      <c r="B57" s="5"/>
      <c r="C57" s="5"/>
      <c r="D57" s="5"/>
      <c r="E57" s="5"/>
      <c r="F57" s="23"/>
    </row>
    <row r="58" spans="2:6">
      <c r="B58" s="5"/>
      <c r="C58" s="5"/>
      <c r="D58" s="5"/>
      <c r="E58" s="5"/>
      <c r="F58" s="23"/>
    </row>
    <row r="59" spans="2:6">
      <c r="B59" s="5"/>
      <c r="C59" s="5"/>
      <c r="D59" s="5"/>
      <c r="E59" s="5"/>
      <c r="F59" s="23"/>
    </row>
    <row r="60" spans="2:6">
      <c r="B60" s="5"/>
      <c r="C60" s="5"/>
      <c r="D60" s="5"/>
      <c r="E60" s="5"/>
      <c r="F60" s="23"/>
    </row>
    <row r="61" spans="2:6">
      <c r="B61" s="5"/>
      <c r="C61" s="5"/>
      <c r="D61" s="5"/>
      <c r="E61" s="5"/>
      <c r="F61" s="23"/>
    </row>
    <row r="62" spans="2:6">
      <c r="B62" s="5"/>
      <c r="C62" s="5"/>
      <c r="D62" s="5"/>
      <c r="E62" s="5"/>
      <c r="F62" s="23"/>
    </row>
    <row r="63" spans="2:6">
      <c r="B63" s="5"/>
      <c r="C63" s="5"/>
      <c r="D63" s="5"/>
      <c r="E63" s="5"/>
      <c r="F63" s="23"/>
    </row>
    <row r="64" spans="2:6">
      <c r="B64" s="5"/>
      <c r="C64" s="5"/>
      <c r="D64" s="5"/>
      <c r="E64" s="5"/>
      <c r="F64" s="23"/>
    </row>
    <row r="65" spans="2:6">
      <c r="B65" s="5"/>
      <c r="C65" s="5"/>
      <c r="D65" s="5"/>
      <c r="E65" s="5"/>
      <c r="F65" s="23"/>
    </row>
    <row r="66" spans="2:6">
      <c r="B66" s="5"/>
      <c r="C66" s="5"/>
      <c r="D66" s="5"/>
      <c r="E66" s="5"/>
      <c r="F66" s="23"/>
    </row>
    <row r="67" spans="2:6">
      <c r="B67" s="5"/>
      <c r="C67" s="5"/>
      <c r="D67" s="5"/>
      <c r="E67" s="5"/>
      <c r="F67" s="23"/>
    </row>
    <row r="68" spans="2:6">
      <c r="B68" s="5"/>
      <c r="C68" s="5"/>
      <c r="D68" s="5"/>
      <c r="E68" s="5"/>
      <c r="F68" s="23"/>
    </row>
    <row r="69" spans="2:6">
      <c r="B69" s="5"/>
      <c r="C69" s="5"/>
      <c r="D69" s="5"/>
      <c r="E69" s="5"/>
      <c r="F69" s="23"/>
    </row>
    <row r="70" spans="2:6">
      <c r="B70" s="5"/>
      <c r="C70" s="5"/>
      <c r="D70" s="5"/>
      <c r="E70" s="5"/>
      <c r="F70" s="23"/>
    </row>
    <row r="71" spans="2:6">
      <c r="B71" s="5"/>
      <c r="C71" s="5"/>
      <c r="D71" s="5"/>
      <c r="E71" s="5"/>
      <c r="F71" s="23"/>
    </row>
    <row r="72" spans="2:6">
      <c r="B72" s="5"/>
      <c r="C72" s="5"/>
      <c r="D72" s="5"/>
      <c r="E72" s="5"/>
      <c r="F72" s="23"/>
    </row>
    <row r="73" spans="2:6">
      <c r="B73" s="5"/>
      <c r="C73" s="5"/>
      <c r="D73" s="5"/>
      <c r="E73" s="5"/>
      <c r="F73" s="23"/>
    </row>
    <row r="74" spans="2:6">
      <c r="B74" s="5"/>
      <c r="C74" s="5"/>
      <c r="D74" s="5"/>
      <c r="E74" s="5"/>
      <c r="F74" s="23"/>
    </row>
    <row r="75" spans="2:6">
      <c r="B75" s="5"/>
      <c r="C75" s="5"/>
      <c r="D75" s="5"/>
      <c r="E75" s="5"/>
      <c r="F75" s="23"/>
    </row>
    <row r="76" spans="2:6">
      <c r="B76" s="5"/>
      <c r="C76" s="5"/>
      <c r="D76" s="5"/>
      <c r="E76" s="5"/>
      <c r="F76" s="23"/>
    </row>
    <row r="77" spans="2:6">
      <c r="B77" s="5"/>
      <c r="C77" s="5"/>
      <c r="D77" s="5"/>
      <c r="E77" s="5"/>
      <c r="F77" s="23"/>
    </row>
    <row r="78" spans="2:6">
      <c r="B78" s="5"/>
      <c r="C78" s="5"/>
      <c r="D78" s="5"/>
      <c r="E78" s="5"/>
      <c r="F78" s="23"/>
    </row>
    <row r="79" spans="2:6">
      <c r="B79" s="5"/>
      <c r="C79" s="5"/>
      <c r="D79" s="5"/>
      <c r="E79" s="5"/>
      <c r="F79" s="23"/>
    </row>
    <row r="80" spans="2:6">
      <c r="B80" s="5"/>
      <c r="C80" s="5"/>
      <c r="D80" s="5"/>
      <c r="E80" s="5"/>
      <c r="F80" s="23"/>
    </row>
    <row r="81" spans="2:6">
      <c r="B81" s="5"/>
      <c r="C81" s="5"/>
      <c r="D81" s="5"/>
      <c r="E81" s="5"/>
      <c r="F81" s="23"/>
    </row>
    <row r="82" spans="2:6">
      <c r="B82" s="5"/>
      <c r="C82" s="5"/>
      <c r="D82" s="5"/>
      <c r="E82" s="5"/>
      <c r="F82" s="23"/>
    </row>
    <row r="83" spans="2:6">
      <c r="B83" s="5"/>
      <c r="C83" s="5"/>
      <c r="D83" s="5"/>
      <c r="E83" s="5"/>
      <c r="F83" s="23"/>
    </row>
    <row r="84" spans="2:6">
      <c r="B84" s="5"/>
      <c r="C84" s="5"/>
      <c r="D84" s="5"/>
      <c r="E84" s="5"/>
      <c r="F84" s="23"/>
    </row>
    <row r="85" spans="2:6">
      <c r="B85" s="5"/>
      <c r="C85" s="5"/>
      <c r="D85" s="5"/>
      <c r="E85" s="5"/>
      <c r="F85" s="23"/>
    </row>
    <row r="86" spans="2:6">
      <c r="B86" s="5"/>
      <c r="C86" s="5"/>
      <c r="D86" s="5"/>
      <c r="E86" s="5"/>
      <c r="F86" s="23"/>
    </row>
    <row r="87" spans="2:6">
      <c r="B87" s="5"/>
      <c r="C87" s="5"/>
      <c r="D87" s="5"/>
      <c r="E87" s="5"/>
      <c r="F87" s="23"/>
    </row>
    <row r="88" spans="2:6">
      <c r="B88" s="5"/>
      <c r="C88" s="5"/>
      <c r="D88" s="5"/>
      <c r="E88" s="5"/>
      <c r="F88" s="23"/>
    </row>
    <row r="89" spans="2:6">
      <c r="B89" s="5"/>
      <c r="C89" s="5"/>
      <c r="D89" s="5"/>
      <c r="E89" s="5"/>
      <c r="F89" s="23"/>
    </row>
    <row r="90" spans="2:6">
      <c r="B90" s="5"/>
      <c r="C90" s="5"/>
      <c r="D90" s="5"/>
      <c r="E90" s="5"/>
      <c r="F90" s="23"/>
    </row>
    <row r="91" spans="2:6">
      <c r="B91" s="5"/>
      <c r="C91" s="5"/>
      <c r="D91" s="5"/>
      <c r="E91" s="5"/>
      <c r="F91" s="23"/>
    </row>
    <row r="92" spans="2:6">
      <c r="B92" s="5"/>
      <c r="C92" s="5"/>
      <c r="D92" s="5"/>
      <c r="E92" s="5"/>
      <c r="F92" s="23"/>
    </row>
    <row r="93" spans="2:6">
      <c r="B93" s="5"/>
      <c r="C93" s="5"/>
      <c r="D93" s="5"/>
      <c r="E93" s="5"/>
      <c r="F93" s="23"/>
    </row>
    <row r="94" spans="2:6">
      <c r="B94" s="5"/>
      <c r="C94" s="5"/>
      <c r="D94" s="5"/>
      <c r="E94" s="5"/>
      <c r="F94" s="23"/>
    </row>
    <row r="95" spans="2:6">
      <c r="B95" s="5"/>
      <c r="C95" s="5"/>
      <c r="D95" s="5"/>
      <c r="E95" s="5"/>
      <c r="F95" s="23"/>
    </row>
    <row r="96" spans="2:6">
      <c r="B96" s="5"/>
      <c r="C96" s="5"/>
      <c r="D96" s="5"/>
      <c r="E96" s="5"/>
      <c r="F96" s="23"/>
    </row>
    <row r="97" spans="2:6">
      <c r="B97" s="5"/>
      <c r="C97" s="5"/>
      <c r="D97" s="5"/>
      <c r="E97" s="5"/>
      <c r="F97" s="23"/>
    </row>
    <row r="98" spans="2:6">
      <c r="B98" s="5"/>
      <c r="C98" s="5"/>
      <c r="D98" s="5"/>
      <c r="E98" s="5"/>
      <c r="F98" s="23"/>
    </row>
    <row r="99" spans="2:6">
      <c r="B99" s="5"/>
      <c r="C99" s="5"/>
      <c r="D99" s="5"/>
      <c r="E99" s="5"/>
      <c r="F99" s="23"/>
    </row>
    <row r="100" spans="2:6">
      <c r="B100" s="5"/>
      <c r="C100" s="5"/>
      <c r="D100" s="5"/>
      <c r="E100" s="5"/>
      <c r="F100" s="23"/>
    </row>
    <row r="101" spans="2:6">
      <c r="B101" s="5"/>
      <c r="C101" s="5"/>
      <c r="D101" s="5"/>
      <c r="E101" s="5"/>
      <c r="F101" s="23"/>
    </row>
    <row r="102" spans="2:6">
      <c r="B102" s="5"/>
      <c r="C102" s="5"/>
      <c r="D102" s="5"/>
      <c r="E102" s="5"/>
      <c r="F102" s="23"/>
    </row>
    <row r="103" spans="2:6">
      <c r="B103" s="5"/>
      <c r="C103" s="5"/>
      <c r="D103" s="5"/>
      <c r="E103" s="5"/>
      <c r="F103" s="23"/>
    </row>
    <row r="104" spans="2:6">
      <c r="B104" s="5"/>
      <c r="C104" s="5"/>
      <c r="D104" s="5"/>
      <c r="E104" s="5"/>
      <c r="F104" s="23"/>
    </row>
    <row r="105" spans="2:6">
      <c r="B105" s="5"/>
      <c r="C105" s="5"/>
      <c r="D105" s="5"/>
      <c r="E105" s="5"/>
      <c r="F105" s="23"/>
    </row>
    <row r="106" spans="2:6">
      <c r="B106" s="5"/>
      <c r="C106" s="5"/>
      <c r="D106" s="5"/>
      <c r="E106" s="5"/>
      <c r="F106" s="23"/>
    </row>
    <row r="107" spans="2:6">
      <c r="B107" s="5"/>
      <c r="C107" s="5"/>
      <c r="D107" s="5"/>
      <c r="E107" s="5"/>
      <c r="F107" s="23"/>
    </row>
    <row r="108" spans="2:6">
      <c r="B108" s="5"/>
      <c r="C108" s="5"/>
      <c r="D108" s="5"/>
      <c r="E108" s="5"/>
      <c r="F108" s="23"/>
    </row>
    <row r="109" spans="2:6">
      <c r="B109" s="5"/>
      <c r="C109" s="5"/>
      <c r="D109" s="5"/>
      <c r="E109" s="5"/>
      <c r="F109" s="23"/>
    </row>
    <row r="110" spans="2:6">
      <c r="B110" s="5"/>
      <c r="C110" s="5"/>
      <c r="D110" s="5"/>
      <c r="E110" s="5"/>
      <c r="F110" s="23"/>
    </row>
    <row r="111" spans="2:6">
      <c r="B111" s="5"/>
      <c r="C111" s="5"/>
      <c r="D111" s="5"/>
      <c r="E111" s="5"/>
      <c r="F111" s="23"/>
    </row>
    <row r="112" spans="2:6">
      <c r="B112" s="5"/>
      <c r="C112" s="5"/>
      <c r="D112" s="5"/>
      <c r="E112" s="5"/>
      <c r="F112" s="23"/>
    </row>
    <row r="113" spans="2:6">
      <c r="B113" s="5"/>
      <c r="C113" s="5"/>
      <c r="D113" s="5"/>
      <c r="E113" s="5"/>
      <c r="F113" s="23"/>
    </row>
    <row r="114" spans="2:6">
      <c r="B114" s="5"/>
      <c r="C114" s="5"/>
      <c r="D114" s="5"/>
      <c r="E114" s="5"/>
      <c r="F114" s="23"/>
    </row>
    <row r="115" spans="2:6">
      <c r="B115" s="5"/>
      <c r="C115" s="5"/>
      <c r="D115" s="5"/>
      <c r="E115" s="5"/>
      <c r="F115" s="23"/>
    </row>
    <row r="116" spans="2:6">
      <c r="B116" s="5"/>
      <c r="C116" s="5"/>
      <c r="D116" s="5"/>
      <c r="E116" s="5"/>
      <c r="F116" s="23"/>
    </row>
    <row r="117" spans="2:6">
      <c r="B117" s="5"/>
      <c r="C117" s="5"/>
      <c r="D117" s="5"/>
      <c r="E117" s="5"/>
      <c r="F117" s="23"/>
    </row>
  </sheetData>
  <mergeCells count="10">
    <mergeCell ref="A45:F45"/>
    <mergeCell ref="A8:F8"/>
    <mergeCell ref="A44:E44"/>
    <mergeCell ref="A2:F2"/>
    <mergeCell ref="A3:F3"/>
    <mergeCell ref="A4:F4"/>
    <mergeCell ref="A5:F5"/>
    <mergeCell ref="A6:F6"/>
    <mergeCell ref="B9:C9"/>
    <mergeCell ref="D9:E9"/>
  </mergeCells>
  <printOptions horizontalCentered="1" verticalCentered="1"/>
  <pageMargins left="0" right="0" top="0.19685039370078741" bottom="0.19685039370078741" header="0.19685039370078741" footer="0.23622047244094491"/>
  <pageSetup paperSize="9" scale="76" fitToHeight="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8"/>
  <dimension ref="A1:H211"/>
  <sheetViews>
    <sheetView topLeftCell="A193" zoomScaleNormal="100" workbookViewId="0">
      <selection activeCell="G192" sqref="G192"/>
    </sheetView>
  </sheetViews>
  <sheetFormatPr baseColWidth="10" defaultColWidth="11.42578125" defaultRowHeight="12.75"/>
  <cols>
    <col min="1" max="1" width="32.7109375" style="30" customWidth="1"/>
    <col min="2" max="2" width="7.7109375" style="35" customWidth="1"/>
    <col min="3" max="7" width="9.28515625" style="29" customWidth="1"/>
    <col min="8" max="8" width="11.42578125" style="29"/>
    <col min="9" max="16384" width="11.42578125" style="31"/>
  </cols>
  <sheetData>
    <row r="1" spans="1:7" ht="15.75">
      <c r="A1" s="82" t="s">
        <v>3</v>
      </c>
      <c r="B1" s="82"/>
      <c r="C1" s="82"/>
      <c r="D1" s="82"/>
      <c r="E1" s="82"/>
      <c r="F1" s="82"/>
      <c r="G1" s="82"/>
    </row>
    <row r="2" spans="1:7" ht="1.5" customHeight="1">
      <c r="A2" s="83" t="s">
        <v>41</v>
      </c>
      <c r="B2" s="85" t="s">
        <v>0</v>
      </c>
      <c r="C2" s="87" t="s">
        <v>38</v>
      </c>
      <c r="D2" s="87" t="s">
        <v>39</v>
      </c>
      <c r="E2" s="87" t="s">
        <v>40</v>
      </c>
      <c r="F2" s="87" t="s">
        <v>44</v>
      </c>
      <c r="G2" s="87" t="s">
        <v>4</v>
      </c>
    </row>
    <row r="3" spans="1:7" ht="30.75" customHeight="1">
      <c r="A3" s="84"/>
      <c r="B3" s="86"/>
      <c r="C3" s="88"/>
      <c r="D3" s="88"/>
      <c r="E3" s="88"/>
      <c r="F3" s="88"/>
      <c r="G3" s="88"/>
    </row>
    <row r="4" spans="1:7" ht="12.75" customHeight="1">
      <c r="A4" s="84"/>
      <c r="B4" s="86"/>
      <c r="C4" s="88"/>
      <c r="D4" s="88"/>
      <c r="E4" s="88"/>
      <c r="F4" s="88"/>
      <c r="G4" s="88"/>
    </row>
    <row r="5" spans="1:7" ht="20.100000000000001" customHeight="1">
      <c r="A5" s="36" t="s">
        <v>69</v>
      </c>
      <c r="B5" s="37" t="s">
        <v>70</v>
      </c>
      <c r="C5" s="38">
        <v>3</v>
      </c>
      <c r="D5" s="38">
        <v>1</v>
      </c>
      <c r="E5" s="38">
        <v>25</v>
      </c>
      <c r="F5" s="38">
        <v>165</v>
      </c>
      <c r="G5" s="38">
        <v>194</v>
      </c>
    </row>
    <row r="6" spans="1:7" ht="15.75">
      <c r="A6" s="82" t="s">
        <v>6</v>
      </c>
      <c r="B6" s="82"/>
      <c r="C6" s="82"/>
      <c r="D6" s="82"/>
      <c r="E6" s="82"/>
      <c r="F6" s="82"/>
      <c r="G6" s="82"/>
    </row>
    <row r="7" spans="1:7">
      <c r="A7" s="83" t="s">
        <v>41</v>
      </c>
      <c r="B7" s="85" t="s">
        <v>0</v>
      </c>
      <c r="C7" s="87" t="s">
        <v>38</v>
      </c>
      <c r="D7" s="87" t="s">
        <v>39</v>
      </c>
      <c r="E7" s="87" t="s">
        <v>40</v>
      </c>
      <c r="F7" s="87" t="s">
        <v>44</v>
      </c>
      <c r="G7" s="87" t="s">
        <v>4</v>
      </c>
    </row>
    <row r="8" spans="1:7" ht="12.75" customHeight="1">
      <c r="A8" s="84"/>
      <c r="B8" s="86"/>
      <c r="C8" s="88"/>
      <c r="D8" s="88"/>
      <c r="E8" s="88"/>
      <c r="F8" s="88"/>
      <c r="G8" s="88"/>
    </row>
    <row r="9" spans="1:7">
      <c r="A9" s="84"/>
      <c r="B9" s="86"/>
      <c r="C9" s="88"/>
      <c r="D9" s="88"/>
      <c r="E9" s="88"/>
      <c r="F9" s="88"/>
      <c r="G9" s="88"/>
    </row>
    <row r="10" spans="1:7" ht="20.100000000000001" customHeight="1">
      <c r="A10" s="36" t="s">
        <v>71</v>
      </c>
      <c r="B10" s="37" t="s">
        <v>72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</row>
    <row r="11" spans="1:7" ht="20.100000000000001" customHeight="1">
      <c r="A11" s="36" t="s">
        <v>73</v>
      </c>
      <c r="B11" s="37" t="s">
        <v>74</v>
      </c>
      <c r="C11" s="36">
        <v>0</v>
      </c>
      <c r="D11" s="36">
        <v>0</v>
      </c>
      <c r="E11" s="36">
        <v>43</v>
      </c>
      <c r="F11" s="36">
        <v>951</v>
      </c>
      <c r="G11" s="36">
        <v>994</v>
      </c>
    </row>
    <row r="12" spans="1:7" ht="20.100000000000001" customHeight="1">
      <c r="A12" s="36" t="s">
        <v>75</v>
      </c>
      <c r="B12" s="37" t="s">
        <v>76</v>
      </c>
      <c r="C12" s="38">
        <v>0</v>
      </c>
      <c r="D12" s="38">
        <v>0</v>
      </c>
      <c r="E12" s="38">
        <v>1</v>
      </c>
      <c r="F12" s="38">
        <v>87</v>
      </c>
      <c r="G12" s="38">
        <v>88</v>
      </c>
    </row>
    <row r="13" spans="1:7" ht="20.100000000000001" customHeight="1">
      <c r="A13" s="36" t="s">
        <v>77</v>
      </c>
      <c r="B13" s="37" t="s">
        <v>78</v>
      </c>
      <c r="C13" s="38">
        <v>0</v>
      </c>
      <c r="D13" s="38">
        <v>0</v>
      </c>
      <c r="E13" s="38">
        <v>0</v>
      </c>
      <c r="F13" s="38">
        <v>2</v>
      </c>
      <c r="G13" s="38">
        <v>2</v>
      </c>
    </row>
    <row r="14" spans="1:7" ht="20.100000000000001" customHeight="1">
      <c r="A14" s="36" t="s">
        <v>79</v>
      </c>
      <c r="B14" s="37" t="s">
        <v>80</v>
      </c>
      <c r="C14" s="38">
        <v>0</v>
      </c>
      <c r="D14" s="38">
        <v>0</v>
      </c>
      <c r="E14" s="38">
        <v>1</v>
      </c>
      <c r="F14" s="38">
        <v>4</v>
      </c>
      <c r="G14" s="38">
        <v>5</v>
      </c>
    </row>
    <row r="15" spans="1:7" ht="20.100000000000001" customHeight="1">
      <c r="A15" s="36" t="s">
        <v>81</v>
      </c>
      <c r="B15" s="37" t="s">
        <v>82</v>
      </c>
      <c r="C15" s="38">
        <v>0</v>
      </c>
      <c r="D15" s="38">
        <v>0</v>
      </c>
      <c r="E15" s="38">
        <v>6</v>
      </c>
      <c r="F15" s="38">
        <v>15</v>
      </c>
      <c r="G15" s="38">
        <v>21</v>
      </c>
    </row>
    <row r="16" spans="1:7" ht="20.100000000000001" customHeight="1">
      <c r="A16" s="36" t="s">
        <v>83</v>
      </c>
      <c r="B16" s="37" t="s">
        <v>84</v>
      </c>
      <c r="C16" s="38">
        <v>0</v>
      </c>
      <c r="D16" s="38">
        <v>0</v>
      </c>
      <c r="E16" s="38">
        <v>1</v>
      </c>
      <c r="F16" s="38">
        <v>15</v>
      </c>
      <c r="G16" s="38">
        <v>16</v>
      </c>
    </row>
    <row r="17" spans="1:7" ht="20.100000000000001" customHeight="1">
      <c r="A17" s="36" t="s">
        <v>85</v>
      </c>
      <c r="B17" s="37" t="s">
        <v>86</v>
      </c>
      <c r="C17" s="38">
        <v>0</v>
      </c>
      <c r="D17" s="38">
        <v>2</v>
      </c>
      <c r="E17" s="38">
        <v>7</v>
      </c>
      <c r="F17" s="38">
        <v>187</v>
      </c>
      <c r="G17" s="38">
        <v>196</v>
      </c>
    </row>
    <row r="18" spans="1:7" ht="20.100000000000001" customHeight="1">
      <c r="A18" s="36" t="s">
        <v>87</v>
      </c>
      <c r="B18" s="37" t="s">
        <v>88</v>
      </c>
      <c r="C18" s="38">
        <v>0</v>
      </c>
      <c r="D18" s="38">
        <v>0</v>
      </c>
      <c r="E18" s="38">
        <v>0</v>
      </c>
      <c r="F18" s="38">
        <v>173</v>
      </c>
      <c r="G18" s="38">
        <v>173</v>
      </c>
    </row>
    <row r="19" spans="1:7" ht="20.100000000000001" customHeight="1">
      <c r="A19" s="36" t="s">
        <v>89</v>
      </c>
      <c r="B19" s="37" t="s">
        <v>90</v>
      </c>
      <c r="C19" s="38">
        <v>0</v>
      </c>
      <c r="D19" s="38">
        <v>1</v>
      </c>
      <c r="E19" s="38">
        <v>57</v>
      </c>
      <c r="F19" s="38">
        <v>1238</v>
      </c>
      <c r="G19" s="38">
        <v>1296</v>
      </c>
    </row>
    <row r="20" spans="1:7" ht="20.100000000000001" customHeight="1">
      <c r="A20" s="36" t="s">
        <v>69</v>
      </c>
      <c r="B20" s="37" t="s">
        <v>91</v>
      </c>
      <c r="C20" s="38">
        <v>0</v>
      </c>
      <c r="D20" s="38">
        <v>2</v>
      </c>
      <c r="E20" s="38">
        <v>59</v>
      </c>
      <c r="F20" s="38">
        <v>1434</v>
      </c>
      <c r="G20" s="38">
        <v>1495</v>
      </c>
    </row>
    <row r="21" spans="1:7" ht="15.75">
      <c r="A21" s="82" t="s">
        <v>10</v>
      </c>
      <c r="B21" s="82"/>
      <c r="C21" s="82"/>
      <c r="D21" s="82"/>
      <c r="E21" s="82"/>
      <c r="F21" s="82"/>
      <c r="G21" s="82"/>
    </row>
    <row r="22" spans="1:7" ht="21" customHeight="1">
      <c r="A22" s="83" t="s">
        <v>41</v>
      </c>
      <c r="B22" s="85" t="s">
        <v>0</v>
      </c>
      <c r="C22" s="87" t="s">
        <v>38</v>
      </c>
      <c r="D22" s="87" t="s">
        <v>39</v>
      </c>
      <c r="E22" s="87" t="s">
        <v>40</v>
      </c>
      <c r="F22" s="87" t="s">
        <v>44</v>
      </c>
      <c r="G22" s="87" t="s">
        <v>4</v>
      </c>
    </row>
    <row r="23" spans="1:7">
      <c r="A23" s="84"/>
      <c r="B23" s="86"/>
      <c r="C23" s="88"/>
      <c r="D23" s="88"/>
      <c r="E23" s="88"/>
      <c r="F23" s="88"/>
      <c r="G23" s="88"/>
    </row>
    <row r="24" spans="1:7" ht="12.75" customHeight="1">
      <c r="A24" s="84"/>
      <c r="B24" s="86"/>
      <c r="C24" s="88"/>
      <c r="D24" s="88"/>
      <c r="E24" s="88"/>
      <c r="F24" s="88"/>
      <c r="G24" s="88"/>
    </row>
    <row r="25" spans="1:7" ht="20.100000000000001" customHeight="1">
      <c r="A25" s="36" t="s">
        <v>71</v>
      </c>
      <c r="B25" s="37" t="s">
        <v>92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</row>
    <row r="26" spans="1:7" ht="20.100000000000001" customHeight="1">
      <c r="A26" s="36" t="s">
        <v>73</v>
      </c>
      <c r="B26" s="37" t="s">
        <v>93</v>
      </c>
      <c r="C26" s="36">
        <v>0</v>
      </c>
      <c r="D26" s="36">
        <v>0</v>
      </c>
      <c r="E26" s="36">
        <v>34</v>
      </c>
      <c r="F26" s="36">
        <v>887</v>
      </c>
      <c r="G26" s="36">
        <v>921</v>
      </c>
    </row>
    <row r="27" spans="1:7" ht="20.100000000000001" customHeight="1">
      <c r="A27" s="36" t="s">
        <v>75</v>
      </c>
      <c r="B27" s="37" t="s">
        <v>94</v>
      </c>
      <c r="C27" s="38">
        <v>0</v>
      </c>
      <c r="D27" s="38">
        <v>0</v>
      </c>
      <c r="E27" s="38">
        <v>1</v>
      </c>
      <c r="F27" s="38">
        <v>74</v>
      </c>
      <c r="G27" s="38">
        <v>75</v>
      </c>
    </row>
    <row r="28" spans="1:7" ht="20.100000000000001" customHeight="1">
      <c r="A28" s="36" t="s">
        <v>77</v>
      </c>
      <c r="B28" s="37" t="s">
        <v>95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</row>
    <row r="29" spans="1:7" ht="20.100000000000001" customHeight="1">
      <c r="A29" s="36" t="s">
        <v>79</v>
      </c>
      <c r="B29" s="37" t="s">
        <v>96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</row>
    <row r="30" spans="1:7" ht="20.100000000000001" customHeight="1">
      <c r="A30" s="36" t="s">
        <v>81</v>
      </c>
      <c r="B30" s="37" t="s">
        <v>97</v>
      </c>
      <c r="C30" s="38">
        <v>0</v>
      </c>
      <c r="D30" s="38">
        <v>0</v>
      </c>
      <c r="E30" s="38">
        <v>3</v>
      </c>
      <c r="F30" s="38">
        <v>11</v>
      </c>
      <c r="G30" s="38">
        <v>14</v>
      </c>
    </row>
    <row r="31" spans="1:7" ht="20.100000000000001" customHeight="1">
      <c r="A31" s="36" t="s">
        <v>83</v>
      </c>
      <c r="B31" s="37" t="s">
        <v>98</v>
      </c>
      <c r="C31" s="38">
        <v>0</v>
      </c>
      <c r="D31" s="38">
        <v>0</v>
      </c>
      <c r="E31" s="38">
        <v>1</v>
      </c>
      <c r="F31" s="38">
        <v>9</v>
      </c>
      <c r="G31" s="38">
        <v>10</v>
      </c>
    </row>
    <row r="32" spans="1:7" ht="20.100000000000001" customHeight="1">
      <c r="A32" s="36" t="s">
        <v>85</v>
      </c>
      <c r="B32" s="37" t="s">
        <v>99</v>
      </c>
      <c r="C32" s="38">
        <v>0</v>
      </c>
      <c r="D32" s="38">
        <v>0</v>
      </c>
      <c r="E32" s="38">
        <v>4</v>
      </c>
      <c r="F32" s="38">
        <v>151</v>
      </c>
      <c r="G32" s="38">
        <v>155</v>
      </c>
    </row>
    <row r="33" spans="1:8" ht="20.100000000000001" customHeight="1">
      <c r="A33" s="36" t="s">
        <v>87</v>
      </c>
      <c r="B33" s="37" t="s">
        <v>100</v>
      </c>
      <c r="C33" s="38">
        <v>0</v>
      </c>
      <c r="D33" s="38">
        <v>0</v>
      </c>
      <c r="E33" s="38">
        <v>0</v>
      </c>
      <c r="F33" s="38">
        <v>111</v>
      </c>
      <c r="G33" s="38">
        <v>111</v>
      </c>
    </row>
    <row r="34" spans="1:8" ht="20.100000000000001" customHeight="1">
      <c r="A34" s="36" t="s">
        <v>89</v>
      </c>
      <c r="B34" s="37" t="s">
        <v>101</v>
      </c>
      <c r="C34" s="38">
        <v>0</v>
      </c>
      <c r="D34" s="38">
        <v>0</v>
      </c>
      <c r="E34" s="38">
        <v>41</v>
      </c>
      <c r="F34" s="38">
        <v>1086</v>
      </c>
      <c r="G34" s="38">
        <v>1127</v>
      </c>
    </row>
    <row r="35" spans="1:8" ht="20.100000000000001" customHeight="1">
      <c r="A35" s="36" t="s">
        <v>69</v>
      </c>
      <c r="B35" s="37" t="s">
        <v>102</v>
      </c>
      <c r="C35" s="38">
        <v>0</v>
      </c>
      <c r="D35" s="38">
        <v>0</v>
      </c>
      <c r="E35" s="38">
        <v>43</v>
      </c>
      <c r="F35" s="38">
        <v>1243</v>
      </c>
      <c r="G35" s="38">
        <v>1286</v>
      </c>
    </row>
    <row r="37" spans="1:8" ht="15.75">
      <c r="A37" s="82" t="s">
        <v>13</v>
      </c>
      <c r="B37" s="82"/>
      <c r="C37" s="82"/>
      <c r="D37" s="82"/>
      <c r="E37" s="82"/>
      <c r="F37" s="82"/>
      <c r="G37" s="82"/>
    </row>
    <row r="38" spans="1:8" ht="21.75" customHeight="1">
      <c r="A38" s="83" t="s">
        <v>41</v>
      </c>
      <c r="B38" s="85" t="s">
        <v>0</v>
      </c>
      <c r="C38" s="87" t="s">
        <v>38</v>
      </c>
      <c r="D38" s="87" t="s">
        <v>39</v>
      </c>
      <c r="E38" s="87" t="s">
        <v>40</v>
      </c>
      <c r="F38" s="87" t="s">
        <v>44</v>
      </c>
      <c r="G38" s="87" t="s">
        <v>4</v>
      </c>
    </row>
    <row r="39" spans="1:8">
      <c r="A39" s="84"/>
      <c r="B39" s="86"/>
      <c r="C39" s="88"/>
      <c r="D39" s="88"/>
      <c r="E39" s="88"/>
      <c r="F39" s="88"/>
      <c r="G39" s="88"/>
    </row>
    <row r="40" spans="1:8">
      <c r="A40" s="84"/>
      <c r="B40" s="86"/>
      <c r="C40" s="88"/>
      <c r="D40" s="88"/>
      <c r="E40" s="88"/>
      <c r="F40" s="88"/>
      <c r="G40" s="88"/>
    </row>
    <row r="41" spans="1:8" ht="20.100000000000001" customHeight="1">
      <c r="A41" s="36" t="s">
        <v>89</v>
      </c>
      <c r="B41" s="37" t="s">
        <v>103</v>
      </c>
      <c r="C41" s="38">
        <v>0</v>
      </c>
      <c r="D41" s="38">
        <v>0</v>
      </c>
      <c r="E41" s="38">
        <v>20</v>
      </c>
      <c r="F41" s="38">
        <v>13</v>
      </c>
      <c r="G41" s="38">
        <v>33</v>
      </c>
    </row>
    <row r="42" spans="1:8" ht="20.100000000000001" customHeight="1">
      <c r="A42" s="36" t="s">
        <v>69</v>
      </c>
      <c r="B42" s="37" t="s">
        <v>104</v>
      </c>
      <c r="C42" s="36">
        <v>0</v>
      </c>
      <c r="D42" s="36">
        <v>0</v>
      </c>
      <c r="E42" s="36">
        <v>20</v>
      </c>
      <c r="F42" s="36">
        <v>14</v>
      </c>
      <c r="G42" s="36">
        <v>34</v>
      </c>
    </row>
    <row r="43" spans="1:8" s="56" customFormat="1" ht="15.75">
      <c r="A43" s="89" t="s">
        <v>16</v>
      </c>
      <c r="B43" s="89"/>
      <c r="C43" s="89"/>
      <c r="D43" s="89"/>
      <c r="E43" s="89"/>
      <c r="F43" s="89"/>
      <c r="G43" s="89"/>
      <c r="H43" s="55"/>
    </row>
    <row r="44" spans="1:8">
      <c r="A44" s="83" t="s">
        <v>41</v>
      </c>
      <c r="B44" s="85" t="s">
        <v>0</v>
      </c>
      <c r="C44" s="87" t="s">
        <v>38</v>
      </c>
      <c r="D44" s="87" t="s">
        <v>39</v>
      </c>
      <c r="E44" s="87" t="s">
        <v>40</v>
      </c>
      <c r="F44" s="87" t="s">
        <v>44</v>
      </c>
      <c r="G44" s="87" t="s">
        <v>4</v>
      </c>
    </row>
    <row r="45" spans="1:8">
      <c r="A45" s="84"/>
      <c r="B45" s="86"/>
      <c r="C45" s="88"/>
      <c r="D45" s="88"/>
      <c r="E45" s="88"/>
      <c r="F45" s="88"/>
      <c r="G45" s="88"/>
    </row>
    <row r="46" spans="1:8">
      <c r="A46" s="84"/>
      <c r="B46" s="86"/>
      <c r="C46" s="88"/>
      <c r="D46" s="88"/>
      <c r="E46" s="88"/>
      <c r="F46" s="88"/>
      <c r="G46" s="88"/>
    </row>
    <row r="47" spans="1:8" ht="20.100000000000001" customHeight="1">
      <c r="A47" s="36" t="s">
        <v>71</v>
      </c>
      <c r="B47" s="37" t="s">
        <v>105</v>
      </c>
      <c r="C47" s="38">
        <v>0</v>
      </c>
      <c r="D47" s="38">
        <v>0</v>
      </c>
      <c r="E47" s="38">
        <v>0</v>
      </c>
      <c r="F47" s="38">
        <v>53</v>
      </c>
      <c r="G47" s="38">
        <v>53</v>
      </c>
    </row>
    <row r="48" spans="1:8" ht="20.100000000000001" customHeight="1">
      <c r="A48" s="36" t="s">
        <v>73</v>
      </c>
      <c r="B48" s="37" t="s">
        <v>106</v>
      </c>
      <c r="C48" s="36">
        <v>1</v>
      </c>
      <c r="D48" s="36">
        <v>1</v>
      </c>
      <c r="E48" s="36">
        <v>167</v>
      </c>
      <c r="F48" s="36">
        <v>4267</v>
      </c>
      <c r="G48" s="36">
        <v>4436</v>
      </c>
    </row>
    <row r="49" spans="1:7" ht="20.100000000000001" customHeight="1">
      <c r="A49" s="36" t="s">
        <v>75</v>
      </c>
      <c r="B49" s="37" t="s">
        <v>107</v>
      </c>
      <c r="C49" s="38">
        <v>1</v>
      </c>
      <c r="D49" s="38">
        <v>0</v>
      </c>
      <c r="E49" s="38">
        <v>91</v>
      </c>
      <c r="F49" s="38">
        <v>1801</v>
      </c>
      <c r="G49" s="38">
        <v>1893</v>
      </c>
    </row>
    <row r="50" spans="1:7" ht="20.100000000000001" customHeight="1">
      <c r="A50" s="36" t="s">
        <v>77</v>
      </c>
      <c r="B50" s="37" t="s">
        <v>108</v>
      </c>
      <c r="C50" s="38">
        <v>18</v>
      </c>
      <c r="D50" s="38">
        <v>3</v>
      </c>
      <c r="E50" s="38">
        <v>30</v>
      </c>
      <c r="F50" s="38">
        <v>129</v>
      </c>
      <c r="G50" s="38">
        <v>180</v>
      </c>
    </row>
    <row r="51" spans="1:7" ht="20.100000000000001" customHeight="1">
      <c r="A51" s="36" t="s">
        <v>79</v>
      </c>
      <c r="B51" s="37" t="s">
        <v>109</v>
      </c>
      <c r="C51" s="38">
        <v>0</v>
      </c>
      <c r="D51" s="38">
        <v>0</v>
      </c>
      <c r="E51" s="38">
        <v>6</v>
      </c>
      <c r="F51" s="38">
        <v>7</v>
      </c>
      <c r="G51" s="38">
        <v>13</v>
      </c>
    </row>
    <row r="52" spans="1:7" ht="20.100000000000001" customHeight="1">
      <c r="A52" s="36" t="s">
        <v>81</v>
      </c>
      <c r="B52" s="37" t="s">
        <v>110</v>
      </c>
      <c r="C52" s="38">
        <v>0</v>
      </c>
      <c r="D52" s="38">
        <v>0</v>
      </c>
      <c r="E52" s="38">
        <v>43</v>
      </c>
      <c r="F52" s="38">
        <v>376</v>
      </c>
      <c r="G52" s="38">
        <v>419</v>
      </c>
    </row>
    <row r="53" spans="1:7" ht="20.100000000000001" customHeight="1">
      <c r="A53" s="36" t="s">
        <v>83</v>
      </c>
      <c r="B53" s="37" t="s">
        <v>111</v>
      </c>
      <c r="C53" s="38">
        <v>3</v>
      </c>
      <c r="D53" s="38">
        <v>2</v>
      </c>
      <c r="E53" s="38">
        <v>59</v>
      </c>
      <c r="F53" s="38">
        <v>240</v>
      </c>
      <c r="G53" s="38">
        <v>304</v>
      </c>
    </row>
    <row r="54" spans="1:7" ht="20.100000000000001" customHeight="1">
      <c r="A54" s="36" t="s">
        <v>85</v>
      </c>
      <c r="B54" s="37" t="s">
        <v>112</v>
      </c>
      <c r="C54" s="38">
        <v>2</v>
      </c>
      <c r="D54" s="38">
        <v>1</v>
      </c>
      <c r="E54" s="38">
        <v>62</v>
      </c>
      <c r="F54" s="38">
        <v>1581</v>
      </c>
      <c r="G54" s="38">
        <v>1646</v>
      </c>
    </row>
    <row r="55" spans="1:7" ht="20.100000000000001" customHeight="1">
      <c r="A55" s="36" t="s">
        <v>87</v>
      </c>
      <c r="B55" s="37" t="s">
        <v>113</v>
      </c>
      <c r="C55" s="38">
        <v>0</v>
      </c>
      <c r="D55" s="38">
        <v>0</v>
      </c>
      <c r="E55" s="38">
        <v>7</v>
      </c>
      <c r="F55" s="38">
        <v>2233</v>
      </c>
      <c r="G55" s="38">
        <v>2240</v>
      </c>
    </row>
    <row r="56" spans="1:7" ht="20.100000000000001" customHeight="1">
      <c r="A56" s="36" t="s">
        <v>89</v>
      </c>
      <c r="B56" s="37" t="s">
        <v>114</v>
      </c>
      <c r="C56" s="38">
        <v>0</v>
      </c>
      <c r="D56" s="38">
        <v>0</v>
      </c>
      <c r="E56" s="38">
        <v>345</v>
      </c>
      <c r="F56" s="38">
        <v>7856</v>
      </c>
      <c r="G56" s="38">
        <v>8201</v>
      </c>
    </row>
    <row r="57" spans="1:7" ht="20.100000000000001" customHeight="1">
      <c r="A57" s="36" t="s">
        <v>69</v>
      </c>
      <c r="B57" s="37" t="s">
        <v>115</v>
      </c>
      <c r="C57" s="38">
        <v>25</v>
      </c>
      <c r="D57" s="38">
        <v>7</v>
      </c>
      <c r="E57" s="38">
        <v>465</v>
      </c>
      <c r="F57" s="38">
        <v>10687</v>
      </c>
      <c r="G57" s="38">
        <v>11184</v>
      </c>
    </row>
    <row r="58" spans="1:7" ht="15.75">
      <c r="A58" s="82" t="s">
        <v>19</v>
      </c>
      <c r="B58" s="82"/>
      <c r="C58" s="82"/>
      <c r="D58" s="82"/>
      <c r="E58" s="82"/>
      <c r="F58" s="82"/>
      <c r="G58" s="82"/>
    </row>
    <row r="59" spans="1:7" ht="12.75" customHeight="1">
      <c r="A59" s="83" t="s">
        <v>41</v>
      </c>
      <c r="B59" s="85" t="s">
        <v>0</v>
      </c>
      <c r="C59" s="87" t="s">
        <v>38</v>
      </c>
      <c r="D59" s="87" t="s">
        <v>39</v>
      </c>
      <c r="E59" s="87" t="s">
        <v>40</v>
      </c>
      <c r="F59" s="87" t="s">
        <v>44</v>
      </c>
      <c r="G59" s="87" t="s">
        <v>4</v>
      </c>
    </row>
    <row r="60" spans="1:7">
      <c r="A60" s="84"/>
      <c r="B60" s="86"/>
      <c r="C60" s="88"/>
      <c r="D60" s="88"/>
      <c r="E60" s="88"/>
      <c r="F60" s="88"/>
      <c r="G60" s="88"/>
    </row>
    <row r="61" spans="1:7">
      <c r="A61" s="84"/>
      <c r="B61" s="86"/>
      <c r="C61" s="88"/>
      <c r="D61" s="88"/>
      <c r="E61" s="88"/>
      <c r="F61" s="88"/>
      <c r="G61" s="88"/>
    </row>
    <row r="62" spans="1:7" ht="20.100000000000001" customHeight="1">
      <c r="A62" s="36" t="s">
        <v>71</v>
      </c>
      <c r="B62" s="37" t="s">
        <v>116</v>
      </c>
      <c r="C62" s="38">
        <v>0</v>
      </c>
      <c r="D62" s="38">
        <v>0</v>
      </c>
      <c r="E62" s="38">
        <v>0</v>
      </c>
      <c r="F62" s="38">
        <v>46</v>
      </c>
      <c r="G62" s="38">
        <v>46</v>
      </c>
    </row>
    <row r="63" spans="1:7" ht="20.100000000000001" customHeight="1">
      <c r="A63" s="36" t="s">
        <v>73</v>
      </c>
      <c r="B63" s="37" t="s">
        <v>117</v>
      </c>
      <c r="C63" s="36">
        <v>0</v>
      </c>
      <c r="D63" s="36">
        <v>0</v>
      </c>
      <c r="E63" s="36">
        <v>122</v>
      </c>
      <c r="F63" s="36">
        <v>3812</v>
      </c>
      <c r="G63" s="36">
        <v>3934</v>
      </c>
    </row>
    <row r="64" spans="1:7" ht="20.100000000000001" customHeight="1">
      <c r="A64" s="36" t="s">
        <v>75</v>
      </c>
      <c r="B64" s="37" t="s">
        <v>118</v>
      </c>
      <c r="C64" s="38">
        <v>0</v>
      </c>
      <c r="D64" s="38">
        <v>0</v>
      </c>
      <c r="E64" s="38">
        <v>76</v>
      </c>
      <c r="F64" s="38">
        <v>1628</v>
      </c>
      <c r="G64" s="38">
        <v>1704</v>
      </c>
    </row>
    <row r="65" spans="1:7" ht="20.100000000000001" customHeight="1">
      <c r="A65" s="36" t="s">
        <v>77</v>
      </c>
      <c r="B65" s="37" t="s">
        <v>119</v>
      </c>
      <c r="C65" s="38">
        <v>1</v>
      </c>
      <c r="D65" s="38">
        <v>0</v>
      </c>
      <c r="E65" s="38">
        <v>0</v>
      </c>
      <c r="F65" s="38">
        <v>6</v>
      </c>
      <c r="G65" s="38">
        <v>7</v>
      </c>
    </row>
    <row r="66" spans="1:7" ht="20.100000000000001" customHeight="1">
      <c r="A66" s="36" t="s">
        <v>79</v>
      </c>
      <c r="B66" s="37" t="s">
        <v>120</v>
      </c>
      <c r="C66" s="38">
        <v>0</v>
      </c>
      <c r="D66" s="38">
        <v>0</v>
      </c>
      <c r="E66" s="38">
        <v>1</v>
      </c>
      <c r="F66" s="38">
        <v>2</v>
      </c>
      <c r="G66" s="38">
        <v>3</v>
      </c>
    </row>
    <row r="67" spans="1:7" ht="20.100000000000001" customHeight="1">
      <c r="A67" s="36" t="s">
        <v>81</v>
      </c>
      <c r="B67" s="37" t="s">
        <v>121</v>
      </c>
      <c r="C67" s="38">
        <v>0</v>
      </c>
      <c r="D67" s="38">
        <v>0</v>
      </c>
      <c r="E67" s="38">
        <v>28</v>
      </c>
      <c r="F67" s="38">
        <v>271</v>
      </c>
      <c r="G67" s="38">
        <v>299</v>
      </c>
    </row>
    <row r="68" spans="1:7" ht="20.100000000000001" customHeight="1">
      <c r="A68" s="36" t="s">
        <v>83</v>
      </c>
      <c r="B68" s="37" t="s">
        <v>122</v>
      </c>
      <c r="C68" s="38">
        <v>1</v>
      </c>
      <c r="D68" s="38">
        <v>1</v>
      </c>
      <c r="E68" s="38">
        <v>23</v>
      </c>
      <c r="F68" s="38">
        <v>151</v>
      </c>
      <c r="G68" s="38">
        <v>176</v>
      </c>
    </row>
    <row r="69" spans="1:7" ht="20.100000000000001" customHeight="1">
      <c r="A69" s="36" t="s">
        <v>85</v>
      </c>
      <c r="B69" s="37" t="s">
        <v>123</v>
      </c>
      <c r="C69" s="38">
        <v>1</v>
      </c>
      <c r="D69" s="38">
        <v>0</v>
      </c>
      <c r="E69" s="38">
        <v>39</v>
      </c>
      <c r="F69" s="38">
        <v>1279</v>
      </c>
      <c r="G69" s="38">
        <v>1319</v>
      </c>
    </row>
    <row r="70" spans="1:7" ht="20.100000000000001" customHeight="1">
      <c r="A70" s="36" t="s">
        <v>87</v>
      </c>
      <c r="B70" s="37" t="s">
        <v>124</v>
      </c>
      <c r="C70" s="38">
        <v>0</v>
      </c>
      <c r="D70" s="38">
        <v>0</v>
      </c>
      <c r="E70" s="38">
        <v>7</v>
      </c>
      <c r="F70" s="38">
        <v>1804</v>
      </c>
      <c r="G70" s="38">
        <v>1811</v>
      </c>
    </row>
    <row r="71" spans="1:7" ht="20.100000000000001" customHeight="1">
      <c r="A71" s="36" t="s">
        <v>89</v>
      </c>
      <c r="B71" s="37" t="s">
        <v>125</v>
      </c>
      <c r="C71" s="38">
        <v>0</v>
      </c>
      <c r="D71" s="38">
        <v>0</v>
      </c>
      <c r="E71" s="38">
        <v>201</v>
      </c>
      <c r="F71" s="38">
        <v>6458</v>
      </c>
      <c r="G71" s="38">
        <v>6659</v>
      </c>
    </row>
    <row r="72" spans="1:7" ht="20.100000000000001" customHeight="1">
      <c r="A72" s="36" t="s">
        <v>69</v>
      </c>
      <c r="B72" s="37" t="s">
        <v>126</v>
      </c>
      <c r="C72" s="38">
        <v>3</v>
      </c>
      <c r="D72" s="38">
        <v>1</v>
      </c>
      <c r="E72" s="38">
        <v>296</v>
      </c>
      <c r="F72" s="38">
        <v>8999</v>
      </c>
      <c r="G72" s="38">
        <v>9299</v>
      </c>
    </row>
    <row r="74" spans="1:7" ht="15.75">
      <c r="A74" s="82" t="s">
        <v>22</v>
      </c>
      <c r="B74" s="82"/>
      <c r="C74" s="82"/>
      <c r="D74" s="82"/>
      <c r="E74" s="82"/>
      <c r="F74" s="82"/>
      <c r="G74" s="82"/>
    </row>
    <row r="75" spans="1:7">
      <c r="A75" s="83" t="s">
        <v>41</v>
      </c>
      <c r="B75" s="85" t="s">
        <v>0</v>
      </c>
      <c r="C75" s="87" t="s">
        <v>38</v>
      </c>
      <c r="D75" s="87" t="s">
        <v>39</v>
      </c>
      <c r="E75" s="87" t="s">
        <v>40</v>
      </c>
      <c r="F75" s="87" t="s">
        <v>44</v>
      </c>
      <c r="G75" s="87" t="s">
        <v>4</v>
      </c>
    </row>
    <row r="76" spans="1:7">
      <c r="A76" s="84"/>
      <c r="B76" s="86"/>
      <c r="C76" s="88"/>
      <c r="D76" s="88"/>
      <c r="E76" s="88"/>
      <c r="F76" s="88"/>
      <c r="G76" s="88"/>
    </row>
    <row r="77" spans="1:7">
      <c r="A77" s="84"/>
      <c r="B77" s="86"/>
      <c r="C77" s="88"/>
      <c r="D77" s="88"/>
      <c r="E77" s="88"/>
      <c r="F77" s="88"/>
      <c r="G77" s="88"/>
    </row>
    <row r="78" spans="1:7" ht="20.100000000000001" customHeight="1">
      <c r="A78" s="36" t="s">
        <v>89</v>
      </c>
      <c r="B78" s="37" t="s">
        <v>127</v>
      </c>
      <c r="C78" s="38">
        <v>0</v>
      </c>
      <c r="D78" s="38">
        <v>0</v>
      </c>
      <c r="E78" s="38">
        <v>147</v>
      </c>
      <c r="F78" s="38">
        <v>2</v>
      </c>
      <c r="G78" s="38">
        <v>149</v>
      </c>
    </row>
    <row r="79" spans="1:7" ht="20.100000000000001" customHeight="1">
      <c r="A79" s="36" t="s">
        <v>69</v>
      </c>
      <c r="B79" s="37" t="s">
        <v>128</v>
      </c>
      <c r="C79" s="36">
        <v>0</v>
      </c>
      <c r="D79" s="36">
        <v>0</v>
      </c>
      <c r="E79" s="36">
        <v>148</v>
      </c>
      <c r="F79" s="36">
        <v>2</v>
      </c>
      <c r="G79" s="36">
        <v>150</v>
      </c>
    </row>
    <row r="80" spans="1:7" ht="15.75">
      <c r="A80" s="82" t="s">
        <v>25</v>
      </c>
      <c r="B80" s="82"/>
      <c r="C80" s="82"/>
      <c r="D80" s="82"/>
      <c r="E80" s="82"/>
      <c r="F80" s="82"/>
      <c r="G80" s="82"/>
    </row>
    <row r="81" spans="1:7" ht="22.5" customHeight="1">
      <c r="A81" s="83" t="s">
        <v>41</v>
      </c>
      <c r="B81" s="85" t="s">
        <v>0</v>
      </c>
      <c r="C81" s="87" t="s">
        <v>38</v>
      </c>
      <c r="D81" s="87" t="s">
        <v>39</v>
      </c>
      <c r="E81" s="87" t="s">
        <v>40</v>
      </c>
      <c r="F81" s="87" t="s">
        <v>44</v>
      </c>
      <c r="G81" s="87" t="s">
        <v>4</v>
      </c>
    </row>
    <row r="82" spans="1:7">
      <c r="A82" s="84"/>
      <c r="B82" s="86"/>
      <c r="C82" s="88"/>
      <c r="D82" s="88"/>
      <c r="E82" s="88"/>
      <c r="F82" s="88"/>
      <c r="G82" s="88"/>
    </row>
    <row r="83" spans="1:7" ht="12.75" customHeight="1">
      <c r="A83" s="84"/>
      <c r="B83" s="86"/>
      <c r="C83" s="88"/>
      <c r="D83" s="88"/>
      <c r="E83" s="88"/>
      <c r="F83" s="88"/>
      <c r="G83" s="88"/>
    </row>
    <row r="84" spans="1:7" ht="20.100000000000001" customHeight="1">
      <c r="A84" s="36" t="s">
        <v>71</v>
      </c>
      <c r="B84" s="37" t="s">
        <v>129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</row>
    <row r="85" spans="1:7" ht="20.100000000000001" customHeight="1">
      <c r="A85" s="36" t="s">
        <v>73</v>
      </c>
      <c r="B85" s="37" t="s">
        <v>130</v>
      </c>
      <c r="C85" s="36">
        <v>0</v>
      </c>
      <c r="D85" s="36">
        <v>0</v>
      </c>
      <c r="E85" s="36">
        <v>0</v>
      </c>
      <c r="F85" s="36">
        <v>0</v>
      </c>
      <c r="G85" s="36">
        <v>0</v>
      </c>
    </row>
    <row r="86" spans="1:7" ht="20.100000000000001" customHeight="1">
      <c r="A86" s="36" t="s">
        <v>75</v>
      </c>
      <c r="B86" s="37" t="s">
        <v>131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</row>
    <row r="87" spans="1:7" ht="20.100000000000001" customHeight="1">
      <c r="A87" s="36" t="s">
        <v>77</v>
      </c>
      <c r="B87" s="37" t="s">
        <v>132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</row>
    <row r="88" spans="1:7" ht="20.100000000000001" customHeight="1">
      <c r="A88" s="36" t="s">
        <v>79</v>
      </c>
      <c r="B88" s="37" t="s">
        <v>133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</row>
    <row r="89" spans="1:7" ht="20.100000000000001" customHeight="1">
      <c r="A89" s="36" t="s">
        <v>81</v>
      </c>
      <c r="B89" s="37" t="s">
        <v>134</v>
      </c>
      <c r="C89" s="38">
        <v>0</v>
      </c>
      <c r="D89" s="38">
        <v>0</v>
      </c>
      <c r="E89" s="38">
        <v>1</v>
      </c>
      <c r="F89" s="38">
        <v>0</v>
      </c>
      <c r="G89" s="38">
        <v>1</v>
      </c>
    </row>
    <row r="90" spans="1:7" ht="20.100000000000001" customHeight="1">
      <c r="A90" s="36" t="s">
        <v>83</v>
      </c>
      <c r="B90" s="37" t="s">
        <v>135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</row>
    <row r="91" spans="1:7" ht="20.100000000000001" customHeight="1">
      <c r="A91" s="36" t="s">
        <v>85</v>
      </c>
      <c r="B91" s="37" t="s">
        <v>136</v>
      </c>
      <c r="C91" s="38">
        <v>0</v>
      </c>
      <c r="D91" s="38">
        <v>0</v>
      </c>
      <c r="E91" s="38">
        <v>1</v>
      </c>
      <c r="F91" s="38">
        <v>0</v>
      </c>
      <c r="G91" s="38">
        <v>1</v>
      </c>
    </row>
    <row r="92" spans="1:7" ht="20.100000000000001" customHeight="1">
      <c r="A92" s="36" t="s">
        <v>89</v>
      </c>
      <c r="B92" s="37" t="s">
        <v>137</v>
      </c>
      <c r="C92" s="38">
        <v>0</v>
      </c>
      <c r="D92" s="38">
        <v>0</v>
      </c>
      <c r="E92" s="38">
        <v>2</v>
      </c>
      <c r="F92" s="38">
        <v>0</v>
      </c>
      <c r="G92" s="38">
        <v>2</v>
      </c>
    </row>
    <row r="93" spans="1:7" ht="20.100000000000001" customHeight="1">
      <c r="A93" s="36" t="s">
        <v>69</v>
      </c>
      <c r="B93" s="37" t="s">
        <v>138</v>
      </c>
      <c r="C93" s="38">
        <v>0</v>
      </c>
      <c r="D93" s="38">
        <v>0</v>
      </c>
      <c r="E93" s="38">
        <v>2</v>
      </c>
      <c r="F93" s="38">
        <v>0</v>
      </c>
      <c r="G93" s="38">
        <v>2</v>
      </c>
    </row>
    <row r="94" spans="1:7" ht="15.75">
      <c r="A94" s="90" t="s">
        <v>28</v>
      </c>
      <c r="B94" s="90"/>
      <c r="C94" s="90"/>
      <c r="D94" s="91"/>
      <c r="E94" s="91"/>
      <c r="F94" s="91"/>
      <c r="G94" s="91"/>
    </row>
    <row r="95" spans="1:7" ht="12.75" customHeight="1">
      <c r="A95" s="84" t="s">
        <v>41</v>
      </c>
      <c r="B95" s="86" t="s">
        <v>0</v>
      </c>
      <c r="C95" s="88" t="s">
        <v>55</v>
      </c>
      <c r="D95" s="92"/>
      <c r="E95" s="92"/>
      <c r="F95" s="92"/>
      <c r="G95" s="92"/>
    </row>
    <row r="96" spans="1:7" ht="12.75" customHeight="1">
      <c r="A96" s="84"/>
      <c r="B96" s="86"/>
      <c r="C96" s="88"/>
      <c r="D96" s="92"/>
      <c r="E96" s="92"/>
      <c r="F96" s="92"/>
      <c r="G96" s="92"/>
    </row>
    <row r="97" spans="1:7" ht="12.75" customHeight="1">
      <c r="A97" s="84"/>
      <c r="B97" s="86"/>
      <c r="C97" s="93"/>
      <c r="D97" s="94"/>
      <c r="E97" s="94"/>
      <c r="F97" s="94"/>
      <c r="G97" s="94"/>
    </row>
    <row r="98" spans="1:7" ht="20.100000000000001" customHeight="1">
      <c r="A98" s="39" t="s">
        <v>139</v>
      </c>
      <c r="B98" s="40" t="s">
        <v>140</v>
      </c>
      <c r="C98" s="95">
        <v>13</v>
      </c>
      <c r="D98" s="96"/>
      <c r="E98" s="96"/>
      <c r="F98" s="96"/>
      <c r="G98" s="97"/>
    </row>
    <row r="99" spans="1:7" ht="15.75">
      <c r="A99" s="82" t="s">
        <v>141</v>
      </c>
      <c r="B99" s="82"/>
      <c r="C99" s="82"/>
      <c r="D99" s="82"/>
      <c r="E99" s="82"/>
      <c r="F99" s="82"/>
      <c r="G99" s="82"/>
    </row>
    <row r="100" spans="1:7" ht="19.5" customHeight="1">
      <c r="A100" s="83" t="s">
        <v>41</v>
      </c>
      <c r="B100" s="85" t="s">
        <v>0</v>
      </c>
      <c r="C100" s="87" t="s">
        <v>38</v>
      </c>
      <c r="D100" s="87" t="s">
        <v>39</v>
      </c>
      <c r="E100" s="87" t="s">
        <v>40</v>
      </c>
      <c r="F100" s="87" t="s">
        <v>44</v>
      </c>
      <c r="G100" s="87" t="s">
        <v>4</v>
      </c>
    </row>
    <row r="101" spans="1:7">
      <c r="A101" s="84"/>
      <c r="B101" s="86"/>
      <c r="C101" s="88"/>
      <c r="D101" s="88"/>
      <c r="E101" s="88"/>
      <c r="F101" s="88"/>
      <c r="G101" s="88"/>
    </row>
    <row r="102" spans="1:7" ht="12.75" customHeight="1">
      <c r="A102" s="84"/>
      <c r="B102" s="86"/>
      <c r="C102" s="88"/>
      <c r="D102" s="88"/>
      <c r="E102" s="88"/>
      <c r="F102" s="88"/>
      <c r="G102" s="88"/>
    </row>
    <row r="103" spans="1:7" ht="20.100000000000001" customHeight="1">
      <c r="A103" s="36" t="s">
        <v>69</v>
      </c>
      <c r="B103" s="37" t="s">
        <v>142</v>
      </c>
      <c r="C103" s="38">
        <v>64</v>
      </c>
      <c r="D103" s="38">
        <v>21</v>
      </c>
      <c r="E103" s="38">
        <v>500</v>
      </c>
      <c r="F103" s="38">
        <v>3152</v>
      </c>
      <c r="G103" s="38">
        <v>3737</v>
      </c>
    </row>
    <row r="104" spans="1:7">
      <c r="A104" s="33"/>
      <c r="B104" s="32"/>
      <c r="C104" s="33"/>
      <c r="D104" s="33"/>
      <c r="E104" s="33"/>
      <c r="F104" s="33"/>
      <c r="G104" s="33"/>
    </row>
    <row r="105" spans="1:7" ht="15.75">
      <c r="A105" s="82" t="s">
        <v>143</v>
      </c>
      <c r="B105" s="82"/>
      <c r="C105" s="82"/>
      <c r="D105" s="82"/>
      <c r="E105" s="82"/>
      <c r="F105" s="82"/>
      <c r="G105" s="82"/>
    </row>
    <row r="106" spans="1:7" ht="29.25" customHeight="1">
      <c r="A106" s="83" t="s">
        <v>41</v>
      </c>
      <c r="B106" s="85" t="s">
        <v>0</v>
      </c>
      <c r="C106" s="87" t="s">
        <v>38</v>
      </c>
      <c r="D106" s="87" t="s">
        <v>39</v>
      </c>
      <c r="E106" s="87" t="s">
        <v>40</v>
      </c>
      <c r="F106" s="87" t="s">
        <v>44</v>
      </c>
      <c r="G106" s="87" t="s">
        <v>4</v>
      </c>
    </row>
    <row r="107" spans="1:7" ht="12.75" customHeight="1">
      <c r="A107" s="84"/>
      <c r="B107" s="86"/>
      <c r="C107" s="88"/>
      <c r="D107" s="88"/>
      <c r="E107" s="88"/>
      <c r="F107" s="88"/>
      <c r="G107" s="88"/>
    </row>
    <row r="108" spans="1:7">
      <c r="A108" s="84"/>
      <c r="B108" s="86"/>
      <c r="C108" s="88"/>
      <c r="D108" s="88"/>
      <c r="E108" s="88"/>
      <c r="F108" s="88"/>
      <c r="G108" s="88"/>
    </row>
    <row r="109" spans="1:7" ht="20.100000000000001" customHeight="1">
      <c r="A109" s="36" t="s">
        <v>71</v>
      </c>
      <c r="B109" s="37" t="s">
        <v>144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</row>
    <row r="110" spans="1:7" ht="20.100000000000001" customHeight="1">
      <c r="A110" s="36" t="s">
        <v>73</v>
      </c>
      <c r="B110" s="37" t="s">
        <v>145</v>
      </c>
      <c r="C110" s="36">
        <v>0</v>
      </c>
      <c r="D110" s="36">
        <v>0</v>
      </c>
      <c r="E110" s="36">
        <v>652</v>
      </c>
      <c r="F110" s="36">
        <v>14650</v>
      </c>
      <c r="G110" s="36">
        <v>15302</v>
      </c>
    </row>
    <row r="111" spans="1:7" ht="20.100000000000001" customHeight="1">
      <c r="A111" s="36" t="s">
        <v>75</v>
      </c>
      <c r="B111" s="37" t="s">
        <v>146</v>
      </c>
      <c r="C111" s="38">
        <v>0</v>
      </c>
      <c r="D111" s="38">
        <v>0</v>
      </c>
      <c r="E111" s="38">
        <v>155</v>
      </c>
      <c r="F111" s="38">
        <v>1447</v>
      </c>
      <c r="G111" s="38">
        <v>1602</v>
      </c>
    </row>
    <row r="112" spans="1:7" ht="20.100000000000001" customHeight="1">
      <c r="A112" s="36" t="s">
        <v>77</v>
      </c>
      <c r="B112" s="37" t="s">
        <v>147</v>
      </c>
      <c r="C112" s="38">
        <v>0</v>
      </c>
      <c r="D112" s="38">
        <v>0</v>
      </c>
      <c r="E112" s="38">
        <v>0</v>
      </c>
      <c r="F112" s="38">
        <v>43</v>
      </c>
      <c r="G112" s="38">
        <v>43</v>
      </c>
    </row>
    <row r="113" spans="1:7" ht="20.100000000000001" customHeight="1">
      <c r="A113" s="36" t="s">
        <v>79</v>
      </c>
      <c r="B113" s="37" t="s">
        <v>148</v>
      </c>
      <c r="C113" s="38">
        <v>0</v>
      </c>
      <c r="D113" s="38">
        <v>0</v>
      </c>
      <c r="E113" s="38">
        <v>28</v>
      </c>
      <c r="F113" s="38">
        <v>240</v>
      </c>
      <c r="G113" s="38">
        <v>268</v>
      </c>
    </row>
    <row r="114" spans="1:7" ht="20.100000000000001" customHeight="1">
      <c r="A114" s="36" t="s">
        <v>81</v>
      </c>
      <c r="B114" s="37" t="s">
        <v>149</v>
      </c>
      <c r="C114" s="38">
        <v>0</v>
      </c>
      <c r="D114" s="38">
        <v>0</v>
      </c>
      <c r="E114" s="38">
        <v>105</v>
      </c>
      <c r="F114" s="38">
        <v>250</v>
      </c>
      <c r="G114" s="38">
        <v>355</v>
      </c>
    </row>
    <row r="115" spans="1:7" ht="20.100000000000001" customHeight="1">
      <c r="A115" s="36" t="s">
        <v>83</v>
      </c>
      <c r="B115" s="37" t="s">
        <v>150</v>
      </c>
      <c r="C115" s="38">
        <v>0</v>
      </c>
      <c r="D115" s="38">
        <v>0</v>
      </c>
      <c r="E115" s="38">
        <v>32</v>
      </c>
      <c r="F115" s="38">
        <v>331</v>
      </c>
      <c r="G115" s="38">
        <v>363</v>
      </c>
    </row>
    <row r="116" spans="1:7" ht="20.100000000000001" customHeight="1">
      <c r="A116" s="36" t="s">
        <v>85</v>
      </c>
      <c r="B116" s="37" t="s">
        <v>151</v>
      </c>
      <c r="C116" s="38">
        <v>0</v>
      </c>
      <c r="D116" s="38">
        <v>30</v>
      </c>
      <c r="E116" s="38">
        <v>129</v>
      </c>
      <c r="F116" s="38">
        <v>3095</v>
      </c>
      <c r="G116" s="38">
        <v>3254</v>
      </c>
    </row>
    <row r="117" spans="1:7" ht="20.100000000000001" customHeight="1">
      <c r="A117" s="36" t="s">
        <v>87</v>
      </c>
      <c r="B117" s="37" t="s">
        <v>152</v>
      </c>
      <c r="C117" s="38">
        <v>0</v>
      </c>
      <c r="D117" s="38">
        <v>0</v>
      </c>
      <c r="E117" s="38">
        <v>0</v>
      </c>
      <c r="F117" s="38">
        <v>3967</v>
      </c>
      <c r="G117" s="38">
        <v>3967</v>
      </c>
    </row>
    <row r="118" spans="1:7" ht="20.100000000000001" customHeight="1">
      <c r="A118" s="36" t="s">
        <v>89</v>
      </c>
      <c r="B118" s="37" t="s">
        <v>153</v>
      </c>
      <c r="C118" s="38">
        <v>0</v>
      </c>
      <c r="D118" s="38">
        <v>15</v>
      </c>
      <c r="E118" s="38">
        <v>931</v>
      </c>
      <c r="F118" s="38">
        <v>20150</v>
      </c>
      <c r="G118" s="38">
        <v>21096</v>
      </c>
    </row>
    <row r="119" spans="1:7" ht="20.100000000000001" customHeight="1">
      <c r="A119" s="36" t="s">
        <v>69</v>
      </c>
      <c r="B119" s="37" t="s">
        <v>154</v>
      </c>
      <c r="C119" s="38">
        <v>0</v>
      </c>
      <c r="D119" s="38">
        <v>30</v>
      </c>
      <c r="E119" s="38">
        <v>1101</v>
      </c>
      <c r="F119" s="38">
        <v>24023</v>
      </c>
      <c r="G119" s="38">
        <v>25154</v>
      </c>
    </row>
    <row r="120" spans="1:7" ht="15.75">
      <c r="A120" s="82" t="s">
        <v>155</v>
      </c>
      <c r="B120" s="82"/>
      <c r="C120" s="82"/>
      <c r="D120" s="82"/>
      <c r="E120" s="82"/>
      <c r="F120" s="82"/>
      <c r="G120" s="82"/>
    </row>
    <row r="121" spans="1:7" ht="44.25" customHeight="1">
      <c r="A121" s="83" t="s">
        <v>41</v>
      </c>
      <c r="B121" s="85" t="s">
        <v>0</v>
      </c>
      <c r="C121" s="87" t="s">
        <v>38</v>
      </c>
      <c r="D121" s="87" t="s">
        <v>39</v>
      </c>
      <c r="E121" s="87" t="s">
        <v>40</v>
      </c>
      <c r="F121" s="87" t="s">
        <v>44</v>
      </c>
      <c r="G121" s="87" t="s">
        <v>4</v>
      </c>
    </row>
    <row r="122" spans="1:7">
      <c r="A122" s="84"/>
      <c r="B122" s="86"/>
      <c r="C122" s="88"/>
      <c r="D122" s="88"/>
      <c r="E122" s="88"/>
      <c r="F122" s="88"/>
      <c r="G122" s="88"/>
    </row>
    <row r="123" spans="1:7" ht="12.75" customHeight="1">
      <c r="A123" s="84"/>
      <c r="B123" s="86"/>
      <c r="C123" s="88"/>
      <c r="D123" s="88"/>
      <c r="E123" s="88"/>
      <c r="F123" s="88"/>
      <c r="G123" s="88"/>
    </row>
    <row r="124" spans="1:7" ht="19.5" customHeight="1">
      <c r="A124" s="36" t="s">
        <v>71</v>
      </c>
      <c r="B124" s="37" t="s">
        <v>156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</row>
    <row r="125" spans="1:7" ht="20.100000000000001" customHeight="1">
      <c r="A125" s="36" t="s">
        <v>73</v>
      </c>
      <c r="B125" s="37" t="s">
        <v>157</v>
      </c>
      <c r="C125" s="36">
        <v>0</v>
      </c>
      <c r="D125" s="36">
        <v>0</v>
      </c>
      <c r="E125" s="36">
        <v>514</v>
      </c>
      <c r="F125" s="36">
        <v>13571</v>
      </c>
      <c r="G125" s="36">
        <v>14085</v>
      </c>
    </row>
    <row r="126" spans="1:7" ht="20.100000000000001" customHeight="1">
      <c r="A126" s="36" t="s">
        <v>75</v>
      </c>
      <c r="B126" s="37" t="s">
        <v>158</v>
      </c>
      <c r="C126" s="38">
        <v>0</v>
      </c>
      <c r="D126" s="38">
        <v>0</v>
      </c>
      <c r="E126" s="38">
        <v>155</v>
      </c>
      <c r="F126" s="38">
        <v>1201</v>
      </c>
      <c r="G126" s="38">
        <v>1356</v>
      </c>
    </row>
    <row r="127" spans="1:7" ht="20.100000000000001" customHeight="1">
      <c r="A127" s="36" t="s">
        <v>77</v>
      </c>
      <c r="B127" s="37" t="s">
        <v>159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</row>
    <row r="128" spans="1:7" ht="20.100000000000001" customHeight="1">
      <c r="A128" s="36" t="s">
        <v>79</v>
      </c>
      <c r="B128" s="37" t="s">
        <v>160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</row>
    <row r="129" spans="1:7" ht="20.100000000000001" customHeight="1">
      <c r="A129" s="36" t="s">
        <v>81</v>
      </c>
      <c r="B129" s="37" t="s">
        <v>161</v>
      </c>
      <c r="C129" s="38">
        <v>0</v>
      </c>
      <c r="D129" s="38">
        <v>0</v>
      </c>
      <c r="E129" s="38">
        <v>60</v>
      </c>
      <c r="F129" s="38">
        <v>180</v>
      </c>
      <c r="G129" s="38">
        <v>240</v>
      </c>
    </row>
    <row r="130" spans="1:7" ht="20.100000000000001" customHeight="1">
      <c r="A130" s="36" t="s">
        <v>83</v>
      </c>
      <c r="B130" s="37" t="s">
        <v>162</v>
      </c>
      <c r="C130" s="38">
        <v>0</v>
      </c>
      <c r="D130" s="38">
        <v>0</v>
      </c>
      <c r="E130" s="38">
        <v>32</v>
      </c>
      <c r="F130" s="38">
        <v>210</v>
      </c>
      <c r="G130" s="38">
        <v>242</v>
      </c>
    </row>
    <row r="131" spans="1:7" ht="20.100000000000001" customHeight="1">
      <c r="A131" s="36" t="s">
        <v>85</v>
      </c>
      <c r="B131" s="37" t="s">
        <v>163</v>
      </c>
      <c r="C131" s="38">
        <v>0</v>
      </c>
      <c r="D131" s="38">
        <v>0</v>
      </c>
      <c r="E131" s="38">
        <v>74</v>
      </c>
      <c r="F131" s="38">
        <v>2440</v>
      </c>
      <c r="G131" s="38">
        <v>2514</v>
      </c>
    </row>
    <row r="132" spans="1:7" ht="20.100000000000001" customHeight="1">
      <c r="A132" s="36" t="s">
        <v>87</v>
      </c>
      <c r="B132" s="37" t="s">
        <v>164</v>
      </c>
      <c r="C132" s="38">
        <v>0</v>
      </c>
      <c r="D132" s="38">
        <v>0</v>
      </c>
      <c r="E132" s="38">
        <v>0</v>
      </c>
      <c r="F132" s="38">
        <v>2469</v>
      </c>
      <c r="G132" s="38">
        <v>2469</v>
      </c>
    </row>
    <row r="133" spans="1:7" ht="20.100000000000001" customHeight="1">
      <c r="A133" s="36" t="s">
        <v>89</v>
      </c>
      <c r="B133" s="37" t="s">
        <v>165</v>
      </c>
      <c r="C133" s="38">
        <v>0</v>
      </c>
      <c r="D133" s="38">
        <v>0</v>
      </c>
      <c r="E133" s="38">
        <v>665</v>
      </c>
      <c r="F133" s="38">
        <v>17124</v>
      </c>
      <c r="G133" s="38">
        <v>17789</v>
      </c>
    </row>
    <row r="134" spans="1:7" ht="20.100000000000001" customHeight="1">
      <c r="A134" s="36" t="s">
        <v>69</v>
      </c>
      <c r="B134" s="37" t="s">
        <v>166</v>
      </c>
      <c r="C134" s="38">
        <v>0</v>
      </c>
      <c r="D134" s="38">
        <v>0</v>
      </c>
      <c r="E134" s="38">
        <v>835</v>
      </c>
      <c r="F134" s="38">
        <v>20071</v>
      </c>
      <c r="G134" s="38">
        <v>20906</v>
      </c>
    </row>
    <row r="135" spans="1:7" ht="15.75">
      <c r="A135" s="82" t="s">
        <v>167</v>
      </c>
      <c r="B135" s="82"/>
      <c r="C135" s="82"/>
      <c r="D135" s="82"/>
      <c r="E135" s="82"/>
      <c r="F135" s="82"/>
      <c r="G135" s="82"/>
    </row>
    <row r="136" spans="1:7" ht="22.5" customHeight="1">
      <c r="A136" s="83" t="s">
        <v>41</v>
      </c>
      <c r="B136" s="85" t="s">
        <v>0</v>
      </c>
      <c r="C136" s="87" t="s">
        <v>38</v>
      </c>
      <c r="D136" s="87" t="s">
        <v>39</v>
      </c>
      <c r="E136" s="87" t="s">
        <v>40</v>
      </c>
      <c r="F136" s="87" t="s">
        <v>44</v>
      </c>
      <c r="G136" s="87" t="s">
        <v>4</v>
      </c>
    </row>
    <row r="137" spans="1:7">
      <c r="A137" s="84"/>
      <c r="B137" s="86"/>
      <c r="C137" s="88"/>
      <c r="D137" s="88"/>
      <c r="E137" s="88"/>
      <c r="F137" s="88"/>
      <c r="G137" s="88"/>
    </row>
    <row r="138" spans="1:7" ht="12.75" customHeight="1">
      <c r="A138" s="84"/>
      <c r="B138" s="86"/>
      <c r="C138" s="88"/>
      <c r="D138" s="88"/>
      <c r="E138" s="88"/>
      <c r="F138" s="88"/>
      <c r="G138" s="88"/>
    </row>
    <row r="139" spans="1:7" ht="20.100000000000001" customHeight="1">
      <c r="A139" s="36" t="s">
        <v>89</v>
      </c>
      <c r="B139" s="37" t="s">
        <v>168</v>
      </c>
      <c r="C139" s="38">
        <v>0</v>
      </c>
      <c r="D139" s="38">
        <v>0</v>
      </c>
      <c r="E139" s="38">
        <v>455</v>
      </c>
      <c r="F139" s="38">
        <v>303</v>
      </c>
      <c r="G139" s="38">
        <v>758</v>
      </c>
    </row>
    <row r="140" spans="1:7" ht="20.100000000000001" customHeight="1">
      <c r="A140" s="36" t="s">
        <v>69</v>
      </c>
      <c r="B140" s="37" t="s">
        <v>169</v>
      </c>
      <c r="C140" s="36">
        <v>0</v>
      </c>
      <c r="D140" s="36">
        <v>0</v>
      </c>
      <c r="E140" s="36">
        <v>455</v>
      </c>
      <c r="F140" s="36">
        <v>324</v>
      </c>
      <c r="G140" s="36">
        <v>779</v>
      </c>
    </row>
    <row r="142" spans="1:7" ht="15.75">
      <c r="A142" s="82" t="s">
        <v>170</v>
      </c>
      <c r="B142" s="82"/>
      <c r="C142" s="82"/>
      <c r="D142" s="82"/>
      <c r="E142" s="82"/>
      <c r="F142" s="82"/>
      <c r="G142" s="82"/>
    </row>
    <row r="143" spans="1:7" ht="45.75" customHeight="1">
      <c r="A143" s="83" t="s">
        <v>41</v>
      </c>
      <c r="B143" s="85" t="s">
        <v>0</v>
      </c>
      <c r="C143" s="87" t="s">
        <v>38</v>
      </c>
      <c r="D143" s="87" t="s">
        <v>39</v>
      </c>
      <c r="E143" s="87" t="s">
        <v>40</v>
      </c>
      <c r="F143" s="87" t="s">
        <v>44</v>
      </c>
      <c r="G143" s="87" t="s">
        <v>4</v>
      </c>
    </row>
    <row r="144" spans="1:7">
      <c r="A144" s="84"/>
      <c r="B144" s="86"/>
      <c r="C144" s="88"/>
      <c r="D144" s="88"/>
      <c r="E144" s="88"/>
      <c r="F144" s="88"/>
      <c r="G144" s="88"/>
    </row>
    <row r="145" spans="1:7" ht="12.75" customHeight="1">
      <c r="A145" s="84"/>
      <c r="B145" s="86"/>
      <c r="C145" s="88"/>
      <c r="D145" s="88"/>
      <c r="E145" s="88"/>
      <c r="F145" s="88"/>
      <c r="G145" s="88"/>
    </row>
    <row r="146" spans="1:7" ht="20.100000000000001" customHeight="1">
      <c r="A146" s="36" t="s">
        <v>71</v>
      </c>
      <c r="B146" s="37" t="s">
        <v>171</v>
      </c>
      <c r="C146" s="38">
        <v>0</v>
      </c>
      <c r="D146" s="38">
        <v>0</v>
      </c>
      <c r="E146" s="38">
        <v>0</v>
      </c>
      <c r="F146" s="38">
        <v>1327</v>
      </c>
      <c r="G146" s="38">
        <v>1327</v>
      </c>
    </row>
    <row r="147" spans="1:7" ht="20.100000000000001" customHeight="1">
      <c r="A147" s="36" t="s">
        <v>73</v>
      </c>
      <c r="B147" s="37" t="s">
        <v>172</v>
      </c>
      <c r="C147" s="36">
        <v>28</v>
      </c>
      <c r="D147" s="36">
        <v>21</v>
      </c>
      <c r="E147" s="36">
        <v>3475</v>
      </c>
      <c r="F147" s="36">
        <v>88809</v>
      </c>
      <c r="G147" s="36">
        <v>92333</v>
      </c>
    </row>
    <row r="148" spans="1:7" ht="20.100000000000001" customHeight="1">
      <c r="A148" s="36" t="s">
        <v>75</v>
      </c>
      <c r="B148" s="37" t="s">
        <v>173</v>
      </c>
      <c r="C148" s="38">
        <v>42</v>
      </c>
      <c r="D148" s="38">
        <v>0</v>
      </c>
      <c r="E148" s="38">
        <v>2992</v>
      </c>
      <c r="F148" s="38">
        <v>46333</v>
      </c>
      <c r="G148" s="38">
        <v>49367</v>
      </c>
    </row>
    <row r="149" spans="1:7" ht="20.100000000000001" customHeight="1">
      <c r="A149" s="36" t="s">
        <v>77</v>
      </c>
      <c r="B149" s="37" t="s">
        <v>174</v>
      </c>
      <c r="C149" s="38">
        <v>530</v>
      </c>
      <c r="D149" s="38">
        <v>172</v>
      </c>
      <c r="E149" s="38">
        <v>1605</v>
      </c>
      <c r="F149" s="38">
        <v>3715</v>
      </c>
      <c r="G149" s="38">
        <v>6022</v>
      </c>
    </row>
    <row r="150" spans="1:7" ht="20.100000000000001" customHeight="1">
      <c r="A150" s="36" t="s">
        <v>79</v>
      </c>
      <c r="B150" s="37" t="s">
        <v>175</v>
      </c>
      <c r="C150" s="38">
        <v>0</v>
      </c>
      <c r="D150" s="38">
        <v>0</v>
      </c>
      <c r="E150" s="38">
        <v>423</v>
      </c>
      <c r="F150" s="38">
        <v>411</v>
      </c>
      <c r="G150" s="38">
        <v>834</v>
      </c>
    </row>
    <row r="151" spans="1:7" ht="20.100000000000001" customHeight="1">
      <c r="A151" s="36" t="s">
        <v>81</v>
      </c>
      <c r="B151" s="37" t="s">
        <v>176</v>
      </c>
      <c r="C151" s="38">
        <v>0</v>
      </c>
      <c r="D151" s="38">
        <v>0</v>
      </c>
      <c r="E151" s="38">
        <v>994</v>
      </c>
      <c r="F151" s="38">
        <v>8282</v>
      </c>
      <c r="G151" s="38">
        <v>9276</v>
      </c>
    </row>
    <row r="152" spans="1:7" ht="20.100000000000001" customHeight="1">
      <c r="A152" s="36" t="s">
        <v>83</v>
      </c>
      <c r="B152" s="37" t="s">
        <v>177</v>
      </c>
      <c r="C152" s="38">
        <v>72</v>
      </c>
      <c r="D152" s="38">
        <v>181</v>
      </c>
      <c r="E152" s="38">
        <v>1900</v>
      </c>
      <c r="F152" s="38">
        <v>6898</v>
      </c>
      <c r="G152" s="38">
        <v>9051</v>
      </c>
    </row>
    <row r="153" spans="1:7" ht="20.100000000000001" customHeight="1">
      <c r="A153" s="36" t="s">
        <v>85</v>
      </c>
      <c r="B153" s="37" t="s">
        <v>178</v>
      </c>
      <c r="C153" s="38">
        <v>68</v>
      </c>
      <c r="D153" s="38">
        <v>28</v>
      </c>
      <c r="E153" s="38">
        <v>1451</v>
      </c>
      <c r="F153" s="38">
        <v>39047</v>
      </c>
      <c r="G153" s="38">
        <v>40594</v>
      </c>
    </row>
    <row r="154" spans="1:7" ht="20.100000000000001" customHeight="1">
      <c r="A154" s="36" t="s">
        <v>87</v>
      </c>
      <c r="B154" s="37" t="s">
        <v>179</v>
      </c>
      <c r="C154" s="38">
        <v>0</v>
      </c>
      <c r="D154" s="38">
        <v>0</v>
      </c>
      <c r="E154" s="38">
        <v>144</v>
      </c>
      <c r="F154" s="38">
        <v>43488</v>
      </c>
      <c r="G154" s="38">
        <v>43632</v>
      </c>
    </row>
    <row r="155" spans="1:7" ht="20.100000000000001" customHeight="1">
      <c r="A155" s="36" t="s">
        <v>89</v>
      </c>
      <c r="B155" s="37" t="s">
        <v>180</v>
      </c>
      <c r="C155" s="38">
        <v>0</v>
      </c>
      <c r="D155" s="38">
        <v>0</v>
      </c>
      <c r="E155" s="38">
        <v>9231</v>
      </c>
      <c r="F155" s="38">
        <v>171506</v>
      </c>
      <c r="G155" s="38">
        <v>180737</v>
      </c>
    </row>
    <row r="156" spans="1:7" ht="20.100000000000001" customHeight="1">
      <c r="A156" s="36" t="s">
        <v>69</v>
      </c>
      <c r="B156" s="37" t="s">
        <v>181</v>
      </c>
      <c r="C156" s="38">
        <v>740</v>
      </c>
      <c r="D156" s="38">
        <v>402</v>
      </c>
      <c r="E156" s="38">
        <v>12984</v>
      </c>
      <c r="F156" s="38">
        <v>238310</v>
      </c>
      <c r="G156" s="38">
        <v>252436</v>
      </c>
    </row>
    <row r="157" spans="1:7" ht="15.75">
      <c r="A157" s="82" t="s">
        <v>182</v>
      </c>
      <c r="B157" s="82"/>
      <c r="C157" s="82"/>
      <c r="D157" s="82"/>
      <c r="E157" s="82"/>
      <c r="F157" s="82"/>
      <c r="G157" s="82"/>
    </row>
    <row r="158" spans="1:7" ht="30.75" customHeight="1">
      <c r="A158" s="83" t="s">
        <v>41</v>
      </c>
      <c r="B158" s="85" t="s">
        <v>0</v>
      </c>
      <c r="C158" s="87" t="s">
        <v>38</v>
      </c>
      <c r="D158" s="87" t="s">
        <v>39</v>
      </c>
      <c r="E158" s="87" t="s">
        <v>40</v>
      </c>
      <c r="F158" s="87" t="s">
        <v>44</v>
      </c>
      <c r="G158" s="87" t="s">
        <v>4</v>
      </c>
    </row>
    <row r="159" spans="1:7">
      <c r="A159" s="84"/>
      <c r="B159" s="86"/>
      <c r="C159" s="88"/>
      <c r="D159" s="88"/>
      <c r="E159" s="88"/>
      <c r="F159" s="88"/>
      <c r="G159" s="88"/>
    </row>
    <row r="160" spans="1:7" ht="12.75" customHeight="1">
      <c r="A160" s="84"/>
      <c r="B160" s="86"/>
      <c r="C160" s="88"/>
      <c r="D160" s="88"/>
      <c r="E160" s="88"/>
      <c r="F160" s="88"/>
      <c r="G160" s="88"/>
    </row>
    <row r="161" spans="1:7" ht="20.100000000000001" customHeight="1">
      <c r="A161" s="36" t="s">
        <v>71</v>
      </c>
      <c r="B161" s="37" t="s">
        <v>183</v>
      </c>
      <c r="C161" s="38">
        <v>0</v>
      </c>
      <c r="D161" s="38">
        <v>0</v>
      </c>
      <c r="E161" s="38">
        <v>0</v>
      </c>
      <c r="F161" s="38">
        <v>1201</v>
      </c>
      <c r="G161" s="38">
        <v>1201</v>
      </c>
    </row>
    <row r="162" spans="1:7" ht="20.100000000000001" customHeight="1">
      <c r="A162" s="36" t="s">
        <v>73</v>
      </c>
      <c r="B162" s="37" t="s">
        <v>184</v>
      </c>
      <c r="C162" s="36">
        <v>0</v>
      </c>
      <c r="D162" s="36">
        <v>0</v>
      </c>
      <c r="E162" s="36">
        <v>2543</v>
      </c>
      <c r="F162" s="36">
        <v>78973</v>
      </c>
      <c r="G162" s="36">
        <v>81516</v>
      </c>
    </row>
    <row r="163" spans="1:7" ht="20.100000000000001" customHeight="1">
      <c r="A163" s="36" t="s">
        <v>75</v>
      </c>
      <c r="B163" s="37" t="s">
        <v>185</v>
      </c>
      <c r="C163" s="38">
        <v>0</v>
      </c>
      <c r="D163" s="38">
        <v>0</v>
      </c>
      <c r="E163" s="38">
        <v>2461</v>
      </c>
      <c r="F163" s="38">
        <v>42304</v>
      </c>
      <c r="G163" s="38">
        <v>44765</v>
      </c>
    </row>
    <row r="164" spans="1:7" ht="20.100000000000001" customHeight="1">
      <c r="A164" s="36" t="s">
        <v>77</v>
      </c>
      <c r="B164" s="37" t="s">
        <v>186</v>
      </c>
      <c r="C164" s="38">
        <v>46</v>
      </c>
      <c r="D164" s="38">
        <v>0</v>
      </c>
      <c r="E164" s="38">
        <v>0</v>
      </c>
      <c r="F164" s="38">
        <v>143</v>
      </c>
      <c r="G164" s="38">
        <v>189</v>
      </c>
    </row>
    <row r="165" spans="1:7" ht="20.100000000000001" customHeight="1">
      <c r="A165" s="36" t="s">
        <v>79</v>
      </c>
      <c r="B165" s="37" t="s">
        <v>187</v>
      </c>
      <c r="C165" s="38">
        <v>0</v>
      </c>
      <c r="D165" s="38">
        <v>0</v>
      </c>
      <c r="E165" s="38">
        <v>176</v>
      </c>
      <c r="F165" s="38">
        <v>160</v>
      </c>
      <c r="G165" s="38">
        <v>336</v>
      </c>
    </row>
    <row r="166" spans="1:7" ht="20.100000000000001" customHeight="1">
      <c r="A166" s="36" t="s">
        <v>81</v>
      </c>
      <c r="B166" s="37" t="s">
        <v>188</v>
      </c>
      <c r="C166" s="38">
        <v>0</v>
      </c>
      <c r="D166" s="38">
        <v>0</v>
      </c>
      <c r="E166" s="38">
        <v>645</v>
      </c>
      <c r="F166" s="38">
        <v>6027</v>
      </c>
      <c r="G166" s="38">
        <v>6672</v>
      </c>
    </row>
    <row r="167" spans="1:7" ht="20.100000000000001" customHeight="1">
      <c r="A167" s="36" t="s">
        <v>83</v>
      </c>
      <c r="B167" s="37" t="s">
        <v>189</v>
      </c>
      <c r="C167" s="38">
        <v>11</v>
      </c>
      <c r="D167" s="38">
        <v>55</v>
      </c>
      <c r="E167" s="38">
        <v>846</v>
      </c>
      <c r="F167" s="38">
        <v>4688</v>
      </c>
      <c r="G167" s="38">
        <v>5600</v>
      </c>
    </row>
    <row r="168" spans="1:7" ht="20.100000000000001" customHeight="1">
      <c r="A168" s="36" t="s">
        <v>85</v>
      </c>
      <c r="B168" s="37" t="s">
        <v>190</v>
      </c>
      <c r="C168" s="38">
        <v>28</v>
      </c>
      <c r="D168" s="38">
        <v>0</v>
      </c>
      <c r="E168" s="38">
        <v>969</v>
      </c>
      <c r="F168" s="38">
        <v>32179</v>
      </c>
      <c r="G168" s="38">
        <v>33176</v>
      </c>
    </row>
    <row r="169" spans="1:7" ht="20.100000000000001" customHeight="1">
      <c r="A169" s="36" t="s">
        <v>87</v>
      </c>
      <c r="B169" s="37" t="s">
        <v>191</v>
      </c>
      <c r="C169" s="38">
        <v>0</v>
      </c>
      <c r="D169" s="38">
        <v>0</v>
      </c>
      <c r="E169" s="38">
        <v>144</v>
      </c>
      <c r="F169" s="38">
        <v>35016</v>
      </c>
      <c r="G169" s="38">
        <v>35160</v>
      </c>
    </row>
    <row r="170" spans="1:7" ht="20.100000000000001" customHeight="1">
      <c r="A170" s="36" t="s">
        <v>89</v>
      </c>
      <c r="B170" s="37" t="s">
        <v>192</v>
      </c>
      <c r="C170" s="38">
        <v>0</v>
      </c>
      <c r="D170" s="38">
        <v>0</v>
      </c>
      <c r="E170" s="38">
        <v>4871</v>
      </c>
      <c r="F170" s="38">
        <v>140441</v>
      </c>
      <c r="G170" s="38">
        <v>145312</v>
      </c>
    </row>
    <row r="171" spans="1:7" ht="20.100000000000001" customHeight="1">
      <c r="A171" s="36" t="s">
        <v>69</v>
      </c>
      <c r="B171" s="37" t="s">
        <v>193</v>
      </c>
      <c r="C171" s="38">
        <v>85</v>
      </c>
      <c r="D171" s="38">
        <v>55</v>
      </c>
      <c r="E171" s="38">
        <v>7784</v>
      </c>
      <c r="F171" s="38">
        <v>200691</v>
      </c>
      <c r="G171" s="38">
        <v>208615</v>
      </c>
    </row>
    <row r="172" spans="1:7" ht="15.75">
      <c r="A172" s="82" t="s">
        <v>194</v>
      </c>
      <c r="B172" s="82"/>
      <c r="C172" s="82"/>
      <c r="D172" s="82"/>
      <c r="E172" s="82"/>
      <c r="F172" s="82"/>
      <c r="G172" s="82"/>
    </row>
    <row r="173" spans="1:7" ht="20.25" customHeight="1">
      <c r="A173" s="83" t="s">
        <v>41</v>
      </c>
      <c r="B173" s="85" t="s">
        <v>0</v>
      </c>
      <c r="C173" s="87" t="s">
        <v>38</v>
      </c>
      <c r="D173" s="87" t="s">
        <v>39</v>
      </c>
      <c r="E173" s="87" t="s">
        <v>40</v>
      </c>
      <c r="F173" s="87" t="s">
        <v>44</v>
      </c>
      <c r="G173" s="87" t="s">
        <v>4</v>
      </c>
    </row>
    <row r="174" spans="1:7">
      <c r="A174" s="84"/>
      <c r="B174" s="86"/>
      <c r="C174" s="88"/>
      <c r="D174" s="88"/>
      <c r="E174" s="88"/>
      <c r="F174" s="88"/>
      <c r="G174" s="88"/>
    </row>
    <row r="175" spans="1:7" ht="12.75" customHeight="1">
      <c r="A175" s="84"/>
      <c r="B175" s="86"/>
      <c r="C175" s="88"/>
      <c r="D175" s="88"/>
      <c r="E175" s="88"/>
      <c r="F175" s="88"/>
      <c r="G175" s="88"/>
    </row>
    <row r="176" spans="1:7" ht="20.100000000000001" customHeight="1">
      <c r="A176" s="36" t="s">
        <v>89</v>
      </c>
      <c r="B176" s="37" t="s">
        <v>195</v>
      </c>
      <c r="C176" s="38"/>
      <c r="D176" s="38"/>
      <c r="E176" s="38">
        <v>4655</v>
      </c>
      <c r="F176" s="38">
        <v>126</v>
      </c>
      <c r="G176" s="38">
        <v>4781</v>
      </c>
    </row>
    <row r="177" spans="1:7" ht="20.100000000000001" customHeight="1">
      <c r="A177" s="36" t="s">
        <v>69</v>
      </c>
      <c r="B177" s="37" t="s">
        <v>196</v>
      </c>
      <c r="C177" s="36"/>
      <c r="D177" s="36"/>
      <c r="E177" s="36">
        <v>4676</v>
      </c>
      <c r="F177" s="36">
        <v>126</v>
      </c>
      <c r="G177" s="36">
        <v>4802</v>
      </c>
    </row>
    <row r="179" spans="1:7" ht="15.75">
      <c r="A179" s="82" t="s">
        <v>197</v>
      </c>
      <c r="B179" s="82"/>
      <c r="C179" s="82"/>
      <c r="D179" s="82"/>
      <c r="E179" s="82"/>
      <c r="F179" s="82"/>
      <c r="G179" s="82"/>
    </row>
    <row r="180" spans="1:7" ht="29.25" customHeight="1">
      <c r="A180" s="83" t="s">
        <v>41</v>
      </c>
      <c r="B180" s="85" t="s">
        <v>0</v>
      </c>
      <c r="C180" s="87" t="s">
        <v>38</v>
      </c>
      <c r="D180" s="87" t="s">
        <v>39</v>
      </c>
      <c r="E180" s="87" t="s">
        <v>40</v>
      </c>
      <c r="F180" s="87" t="s">
        <v>44</v>
      </c>
      <c r="G180" s="87" t="s">
        <v>4</v>
      </c>
    </row>
    <row r="181" spans="1:7">
      <c r="A181" s="84"/>
      <c r="B181" s="86"/>
      <c r="C181" s="88"/>
      <c r="D181" s="88"/>
      <c r="E181" s="88"/>
      <c r="F181" s="88"/>
      <c r="G181" s="88"/>
    </row>
    <row r="182" spans="1:7" ht="12.75" customHeight="1">
      <c r="A182" s="84"/>
      <c r="B182" s="86"/>
      <c r="C182" s="88"/>
      <c r="D182" s="88"/>
      <c r="E182" s="88"/>
      <c r="F182" s="88"/>
      <c r="G182" s="88"/>
    </row>
    <row r="183" spans="1:7" ht="20.100000000000001" customHeight="1">
      <c r="A183" s="36" t="s">
        <v>71</v>
      </c>
      <c r="B183" s="37" t="s">
        <v>198</v>
      </c>
      <c r="C183" s="38">
        <v>0</v>
      </c>
      <c r="D183" s="38">
        <v>0</v>
      </c>
      <c r="E183" s="38">
        <v>0</v>
      </c>
      <c r="F183" s="38">
        <v>0</v>
      </c>
      <c r="G183" s="38">
        <v>0</v>
      </c>
    </row>
    <row r="184" spans="1:7" ht="20.100000000000001" customHeight="1">
      <c r="A184" s="36" t="s">
        <v>73</v>
      </c>
      <c r="B184" s="37" t="s">
        <v>199</v>
      </c>
      <c r="C184" s="36">
        <v>0</v>
      </c>
      <c r="D184" s="36">
        <v>0</v>
      </c>
      <c r="E184" s="36">
        <v>0</v>
      </c>
      <c r="F184" s="36">
        <v>0</v>
      </c>
      <c r="G184" s="36">
        <v>0</v>
      </c>
    </row>
    <row r="185" spans="1:7" ht="20.100000000000001" customHeight="1">
      <c r="A185" s="36" t="s">
        <v>75</v>
      </c>
      <c r="B185" s="37" t="s">
        <v>200</v>
      </c>
      <c r="C185" s="38">
        <v>0</v>
      </c>
      <c r="D185" s="38">
        <v>0</v>
      </c>
      <c r="E185" s="38">
        <v>0</v>
      </c>
      <c r="F185" s="38">
        <v>0</v>
      </c>
      <c r="G185" s="38">
        <v>0</v>
      </c>
    </row>
    <row r="186" spans="1:7" ht="20.100000000000001" customHeight="1">
      <c r="A186" s="36" t="s">
        <v>77</v>
      </c>
      <c r="B186" s="37" t="s">
        <v>201</v>
      </c>
      <c r="C186" s="38">
        <v>0</v>
      </c>
      <c r="D186" s="38">
        <v>0</v>
      </c>
      <c r="E186" s="38">
        <v>0</v>
      </c>
      <c r="F186" s="38">
        <v>0</v>
      </c>
      <c r="G186" s="38">
        <v>0</v>
      </c>
    </row>
    <row r="187" spans="1:7" ht="20.100000000000001" customHeight="1">
      <c r="A187" s="36" t="s">
        <v>79</v>
      </c>
      <c r="B187" s="37" t="s">
        <v>202</v>
      </c>
      <c r="C187" s="38">
        <v>0</v>
      </c>
      <c r="D187" s="38">
        <v>0</v>
      </c>
      <c r="E187" s="38">
        <v>0</v>
      </c>
      <c r="F187" s="38">
        <v>0</v>
      </c>
      <c r="G187" s="38">
        <v>0</v>
      </c>
    </row>
    <row r="188" spans="1:7" ht="20.100000000000001" customHeight="1">
      <c r="A188" s="36" t="s">
        <v>81</v>
      </c>
      <c r="B188" s="37" t="s">
        <v>203</v>
      </c>
      <c r="C188" s="38">
        <v>0</v>
      </c>
      <c r="D188" s="38">
        <v>0</v>
      </c>
      <c r="E188" s="38">
        <v>21</v>
      </c>
      <c r="F188" s="38">
        <v>0</v>
      </c>
      <c r="G188" s="38">
        <v>21</v>
      </c>
    </row>
    <row r="189" spans="1:7" ht="20.100000000000001" customHeight="1">
      <c r="A189" s="36" t="s">
        <v>83</v>
      </c>
      <c r="B189" s="37" t="s">
        <v>204</v>
      </c>
      <c r="C189" s="38">
        <v>0</v>
      </c>
      <c r="D189" s="38">
        <v>0</v>
      </c>
      <c r="E189" s="38">
        <v>0</v>
      </c>
      <c r="F189" s="38">
        <v>0</v>
      </c>
      <c r="G189" s="38">
        <v>0</v>
      </c>
    </row>
    <row r="190" spans="1:7" ht="20.100000000000001" customHeight="1">
      <c r="A190" s="36" t="s">
        <v>85</v>
      </c>
      <c r="B190" s="37" t="s">
        <v>205</v>
      </c>
      <c r="C190" s="38">
        <v>0</v>
      </c>
      <c r="D190" s="38">
        <v>0</v>
      </c>
      <c r="E190" s="38">
        <v>20</v>
      </c>
      <c r="F190" s="38">
        <v>0</v>
      </c>
      <c r="G190" s="38">
        <v>20</v>
      </c>
    </row>
    <row r="191" spans="1:7" ht="20.100000000000001" customHeight="1">
      <c r="A191" s="36" t="s">
        <v>89</v>
      </c>
      <c r="B191" s="37" t="s">
        <v>206</v>
      </c>
      <c r="C191" s="38">
        <v>0</v>
      </c>
      <c r="D191" s="38">
        <v>0</v>
      </c>
      <c r="E191" s="38">
        <v>41</v>
      </c>
      <c r="F191" s="38">
        <v>0</v>
      </c>
      <c r="G191" s="38">
        <v>41</v>
      </c>
    </row>
    <row r="192" spans="1:7" ht="20.100000000000001" customHeight="1">
      <c r="A192" s="36" t="s">
        <v>69</v>
      </c>
      <c r="B192" s="37" t="s">
        <v>207</v>
      </c>
      <c r="C192" s="38">
        <v>0</v>
      </c>
      <c r="D192" s="38">
        <v>0</v>
      </c>
      <c r="E192" s="38">
        <v>41</v>
      </c>
      <c r="F192" s="38">
        <v>0</v>
      </c>
      <c r="G192" s="38">
        <v>41</v>
      </c>
    </row>
    <row r="193" spans="1:7" ht="15.75">
      <c r="A193" s="90" t="s">
        <v>208</v>
      </c>
      <c r="B193" s="90"/>
      <c r="C193" s="90"/>
      <c r="D193" s="91"/>
      <c r="E193" s="91"/>
      <c r="F193" s="91"/>
      <c r="G193" s="91"/>
    </row>
    <row r="194" spans="1:7" ht="12.75" customHeight="1">
      <c r="A194" s="84" t="s">
        <v>41</v>
      </c>
      <c r="B194" s="86" t="s">
        <v>0</v>
      </c>
      <c r="C194" s="88" t="s">
        <v>56</v>
      </c>
      <c r="D194" s="92"/>
      <c r="E194" s="92"/>
      <c r="F194" s="92"/>
      <c r="G194" s="92"/>
    </row>
    <row r="195" spans="1:7" ht="12.75" customHeight="1">
      <c r="A195" s="84"/>
      <c r="B195" s="86"/>
      <c r="C195" s="88"/>
      <c r="D195" s="92"/>
      <c r="E195" s="92"/>
      <c r="F195" s="92"/>
      <c r="G195" s="92"/>
    </row>
    <row r="196" spans="1:7" ht="12.75" customHeight="1">
      <c r="A196" s="84"/>
      <c r="B196" s="86"/>
      <c r="C196" s="93"/>
      <c r="D196" s="94"/>
      <c r="E196" s="94"/>
      <c r="F196" s="94"/>
      <c r="G196" s="94"/>
    </row>
    <row r="197" spans="1:7" ht="20.100000000000001" customHeight="1">
      <c r="A197" s="39" t="s">
        <v>139</v>
      </c>
      <c r="B197" s="40" t="s">
        <v>209</v>
      </c>
      <c r="C197" s="95">
        <v>321</v>
      </c>
      <c r="D197" s="96"/>
      <c r="E197" s="96"/>
      <c r="F197" s="96"/>
      <c r="G197" s="97"/>
    </row>
    <row r="198" spans="1:7" ht="15.75">
      <c r="A198" s="90" t="s">
        <v>31</v>
      </c>
      <c r="B198" s="90"/>
      <c r="C198" s="90"/>
      <c r="D198" s="91"/>
      <c r="E198" s="91"/>
      <c r="F198" s="91"/>
      <c r="G198" s="91"/>
    </row>
    <row r="199" spans="1:7" ht="12.75" customHeight="1">
      <c r="A199" s="84" t="s">
        <v>41</v>
      </c>
      <c r="B199" s="86" t="s">
        <v>0</v>
      </c>
      <c r="C199" s="88" t="s">
        <v>57</v>
      </c>
      <c r="D199" s="92"/>
      <c r="E199" s="92"/>
      <c r="F199" s="92"/>
      <c r="G199" s="92"/>
    </row>
    <row r="200" spans="1:7" ht="12.75" customHeight="1">
      <c r="A200" s="84"/>
      <c r="B200" s="86"/>
      <c r="C200" s="88"/>
      <c r="D200" s="92"/>
      <c r="E200" s="92"/>
      <c r="F200" s="92"/>
      <c r="G200" s="92"/>
    </row>
    <row r="201" spans="1:7" ht="12.75" customHeight="1">
      <c r="A201" s="84"/>
      <c r="B201" s="86"/>
      <c r="C201" s="93"/>
      <c r="D201" s="94"/>
      <c r="E201" s="94"/>
      <c r="F201" s="94"/>
      <c r="G201" s="94"/>
    </row>
    <row r="202" spans="1:7" ht="20.100000000000001" customHeight="1">
      <c r="A202" s="39" t="s">
        <v>71</v>
      </c>
      <c r="B202" s="40" t="s">
        <v>210</v>
      </c>
      <c r="C202" s="101">
        <v>0</v>
      </c>
      <c r="D202" s="102"/>
      <c r="E202" s="102"/>
      <c r="F202" s="102"/>
      <c r="G202" s="103"/>
    </row>
    <row r="203" spans="1:7" ht="20.100000000000001" customHeight="1">
      <c r="A203" s="41" t="s">
        <v>73</v>
      </c>
      <c r="B203" s="37" t="s">
        <v>211</v>
      </c>
      <c r="C203" s="104">
        <v>1</v>
      </c>
      <c r="D203" s="105"/>
      <c r="E203" s="105"/>
      <c r="F203" s="105"/>
      <c r="G203" s="106"/>
    </row>
    <row r="204" spans="1:7" ht="20.100000000000001" customHeight="1">
      <c r="A204" s="36" t="s">
        <v>75</v>
      </c>
      <c r="B204" s="37" t="s">
        <v>212</v>
      </c>
      <c r="C204" s="98">
        <v>1</v>
      </c>
      <c r="D204" s="99"/>
      <c r="E204" s="99"/>
      <c r="F204" s="99"/>
      <c r="G204" s="100"/>
    </row>
    <row r="205" spans="1:7" ht="20.100000000000001" customHeight="1">
      <c r="A205" s="36" t="s">
        <v>77</v>
      </c>
      <c r="B205" s="37" t="s">
        <v>213</v>
      </c>
      <c r="C205" s="98">
        <v>20</v>
      </c>
      <c r="D205" s="99"/>
      <c r="E205" s="99"/>
      <c r="F205" s="99"/>
      <c r="G205" s="100"/>
    </row>
    <row r="206" spans="1:7" ht="20.100000000000001" customHeight="1">
      <c r="A206" s="36" t="s">
        <v>79</v>
      </c>
      <c r="B206" s="37" t="s">
        <v>214</v>
      </c>
      <c r="C206" s="98">
        <v>0</v>
      </c>
      <c r="D206" s="99"/>
      <c r="E206" s="99"/>
      <c r="F206" s="99"/>
      <c r="G206" s="100"/>
    </row>
    <row r="207" spans="1:7" ht="20.100000000000001" customHeight="1">
      <c r="A207" s="36" t="s">
        <v>81</v>
      </c>
      <c r="B207" s="37" t="s">
        <v>215</v>
      </c>
      <c r="C207" s="98">
        <v>0</v>
      </c>
      <c r="D207" s="99"/>
      <c r="E207" s="99"/>
      <c r="F207" s="99"/>
      <c r="G207" s="100"/>
    </row>
    <row r="208" spans="1:7" ht="20.100000000000001" customHeight="1">
      <c r="A208" s="36" t="s">
        <v>83</v>
      </c>
      <c r="B208" s="37" t="s">
        <v>216</v>
      </c>
      <c r="C208" s="98">
        <v>4</v>
      </c>
      <c r="D208" s="99"/>
      <c r="E208" s="99"/>
      <c r="F208" s="99"/>
      <c r="G208" s="100"/>
    </row>
    <row r="209" spans="1:7" ht="20.100000000000001" customHeight="1">
      <c r="A209" s="36" t="s">
        <v>85</v>
      </c>
      <c r="B209" s="37" t="s">
        <v>217</v>
      </c>
      <c r="C209" s="98">
        <v>3</v>
      </c>
      <c r="D209" s="99"/>
      <c r="E209" s="99"/>
      <c r="F209" s="99"/>
      <c r="G209" s="100"/>
    </row>
    <row r="210" spans="1:7" ht="20.100000000000001" customHeight="1">
      <c r="A210" s="36" t="s">
        <v>89</v>
      </c>
      <c r="B210" s="37" t="s">
        <v>33</v>
      </c>
      <c r="C210" s="98">
        <v>0</v>
      </c>
      <c r="D210" s="99"/>
      <c r="E210" s="99"/>
      <c r="F210" s="99"/>
      <c r="G210" s="100"/>
    </row>
    <row r="211" spans="1:7" ht="20.100000000000001" customHeight="1">
      <c r="A211" s="36" t="s">
        <v>69</v>
      </c>
      <c r="B211" s="37" t="s">
        <v>32</v>
      </c>
      <c r="C211" s="98">
        <v>29</v>
      </c>
      <c r="D211" s="99"/>
      <c r="E211" s="99"/>
      <c r="F211" s="99"/>
      <c r="G211" s="100"/>
    </row>
  </sheetData>
  <mergeCells count="152">
    <mergeCell ref="C211:G211"/>
    <mergeCell ref="C205:G205"/>
    <mergeCell ref="C206:G206"/>
    <mergeCell ref="C207:G207"/>
    <mergeCell ref="C208:G208"/>
    <mergeCell ref="C209:G209"/>
    <mergeCell ref="C210:G210"/>
    <mergeCell ref="A199:A201"/>
    <mergeCell ref="B199:B201"/>
    <mergeCell ref="C199:G201"/>
    <mergeCell ref="C202:G202"/>
    <mergeCell ref="C203:G203"/>
    <mergeCell ref="C204:G204"/>
    <mergeCell ref="A193:G193"/>
    <mergeCell ref="A194:A196"/>
    <mergeCell ref="B194:B196"/>
    <mergeCell ref="C194:G196"/>
    <mergeCell ref="C197:G197"/>
    <mergeCell ref="A198:G198"/>
    <mergeCell ref="A179:G179"/>
    <mergeCell ref="A180:A182"/>
    <mergeCell ref="B180:B182"/>
    <mergeCell ref="C180:C182"/>
    <mergeCell ref="D180:D182"/>
    <mergeCell ref="E180:E182"/>
    <mergeCell ref="F180:F182"/>
    <mergeCell ref="G180:G182"/>
    <mergeCell ref="A172:G172"/>
    <mergeCell ref="A173:A175"/>
    <mergeCell ref="B173:B175"/>
    <mergeCell ref="C173:C175"/>
    <mergeCell ref="D173:D175"/>
    <mergeCell ref="E173:E175"/>
    <mergeCell ref="F173:F175"/>
    <mergeCell ref="G173:G175"/>
    <mergeCell ref="A157:G157"/>
    <mergeCell ref="A158:A160"/>
    <mergeCell ref="B158:B160"/>
    <mergeCell ref="C158:C160"/>
    <mergeCell ref="D158:D160"/>
    <mergeCell ref="E158:E160"/>
    <mergeCell ref="F158:F160"/>
    <mergeCell ref="G158:G160"/>
    <mergeCell ref="A142:G142"/>
    <mergeCell ref="A143:A145"/>
    <mergeCell ref="B143:B145"/>
    <mergeCell ref="C143:C145"/>
    <mergeCell ref="D143:D145"/>
    <mergeCell ref="E143:E145"/>
    <mergeCell ref="F143:F145"/>
    <mergeCell ref="G143:G145"/>
    <mergeCell ref="A135:G135"/>
    <mergeCell ref="A136:A138"/>
    <mergeCell ref="B136:B138"/>
    <mergeCell ref="C136:C138"/>
    <mergeCell ref="D136:D138"/>
    <mergeCell ref="E136:E138"/>
    <mergeCell ref="F136:F138"/>
    <mergeCell ref="G136:G138"/>
    <mergeCell ref="A120:G120"/>
    <mergeCell ref="A121:A123"/>
    <mergeCell ref="B121:B123"/>
    <mergeCell ref="C121:C123"/>
    <mergeCell ref="D121:D123"/>
    <mergeCell ref="E121:E123"/>
    <mergeCell ref="F121:F123"/>
    <mergeCell ref="G121:G123"/>
    <mergeCell ref="G100:G102"/>
    <mergeCell ref="A105:G105"/>
    <mergeCell ref="A106:A108"/>
    <mergeCell ref="B106:B108"/>
    <mergeCell ref="C106:C108"/>
    <mergeCell ref="D106:D108"/>
    <mergeCell ref="E106:E108"/>
    <mergeCell ref="F106:F108"/>
    <mergeCell ref="G106:G108"/>
    <mergeCell ref="A100:A102"/>
    <mergeCell ref="B100:B102"/>
    <mergeCell ref="C100:C102"/>
    <mergeCell ref="D100:D102"/>
    <mergeCell ref="E100:E102"/>
    <mergeCell ref="F100:F102"/>
    <mergeCell ref="A94:G94"/>
    <mergeCell ref="A95:A97"/>
    <mergeCell ref="B95:B97"/>
    <mergeCell ref="C95:G97"/>
    <mergeCell ref="C98:G98"/>
    <mergeCell ref="A99:G99"/>
    <mergeCell ref="A80:G80"/>
    <mergeCell ref="A81:A83"/>
    <mergeCell ref="B81:B83"/>
    <mergeCell ref="C81:C83"/>
    <mergeCell ref="D81:D83"/>
    <mergeCell ref="E81:E83"/>
    <mergeCell ref="F81:F83"/>
    <mergeCell ref="G81:G83"/>
    <mergeCell ref="A74:G74"/>
    <mergeCell ref="A75:A77"/>
    <mergeCell ref="B75:B77"/>
    <mergeCell ref="C75:C77"/>
    <mergeCell ref="D75:D77"/>
    <mergeCell ref="E75:E77"/>
    <mergeCell ref="F75:F77"/>
    <mergeCell ref="G75:G77"/>
    <mergeCell ref="A58:G58"/>
    <mergeCell ref="A59:A61"/>
    <mergeCell ref="B59:B61"/>
    <mergeCell ref="C59:C61"/>
    <mergeCell ref="D59:D61"/>
    <mergeCell ref="E59:E61"/>
    <mergeCell ref="F59:F61"/>
    <mergeCell ref="G59:G61"/>
    <mergeCell ref="A43:G43"/>
    <mergeCell ref="A44:A46"/>
    <mergeCell ref="B44:B46"/>
    <mergeCell ref="C44:C46"/>
    <mergeCell ref="D44:D46"/>
    <mergeCell ref="E44:E46"/>
    <mergeCell ref="F44:F46"/>
    <mergeCell ref="G44:G46"/>
    <mergeCell ref="A37:G37"/>
    <mergeCell ref="A38:A40"/>
    <mergeCell ref="B38:B40"/>
    <mergeCell ref="C38:C40"/>
    <mergeCell ref="D38:D40"/>
    <mergeCell ref="E38:E40"/>
    <mergeCell ref="F38:F40"/>
    <mergeCell ref="G38:G40"/>
    <mergeCell ref="A22:A24"/>
    <mergeCell ref="B22:B24"/>
    <mergeCell ref="C22:C24"/>
    <mergeCell ref="D22:D24"/>
    <mergeCell ref="E22:E24"/>
    <mergeCell ref="F22:F24"/>
    <mergeCell ref="G22:G24"/>
    <mergeCell ref="A6:G6"/>
    <mergeCell ref="A7:A9"/>
    <mergeCell ref="B7:B9"/>
    <mergeCell ref="C7:C9"/>
    <mergeCell ref="D7:D9"/>
    <mergeCell ref="E7:E9"/>
    <mergeCell ref="F7:F9"/>
    <mergeCell ref="G7:G9"/>
    <mergeCell ref="A1:G1"/>
    <mergeCell ref="A2:A4"/>
    <mergeCell ref="B2:B4"/>
    <mergeCell ref="C2:C4"/>
    <mergeCell ref="D2:D4"/>
    <mergeCell ref="E2:E4"/>
    <mergeCell ref="F2:F4"/>
    <mergeCell ref="G2:G4"/>
    <mergeCell ref="A21:G2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portrait" r:id="rId1"/>
  <headerFooter>
    <oddHeader>&amp;CStatistik KG5 - Geschäftsjahr 2021</oddHeader>
    <oddFooter>&amp;LSatzart 19&amp;CBetr.-Nr. 47056789&amp;RSeite &amp;P von &amp;N</oddFooter>
  </headerFooter>
  <rowBreaks count="5" manualBreakCount="5">
    <brk id="35" max="16383" man="1"/>
    <brk id="72" max="16383" man="1"/>
    <brk id="103" max="16383" man="1"/>
    <brk id="140" max="16383" man="1"/>
    <brk id="17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9"/>
  <dimension ref="A1:M56"/>
  <sheetViews>
    <sheetView tabSelected="1" zoomScaleNormal="100" workbookViewId="0">
      <selection activeCell="N17" sqref="N17"/>
    </sheetView>
  </sheetViews>
  <sheetFormatPr baseColWidth="10" defaultColWidth="11.42578125" defaultRowHeight="12.75"/>
  <cols>
    <col min="1" max="1" width="41.7109375" style="31" customWidth="1"/>
    <col min="2" max="2" width="7.7109375" style="31" customWidth="1"/>
    <col min="3" max="3" width="7.7109375" style="35" customWidth="1"/>
    <col min="4" max="7" width="9.7109375" style="31" customWidth="1"/>
    <col min="8" max="8" width="10.7109375" style="31" customWidth="1"/>
    <col min="9" max="10" width="9.7109375" style="31" customWidth="1"/>
    <col min="11" max="16384" width="11.42578125" style="31"/>
  </cols>
  <sheetData>
    <row r="1" spans="1:11" ht="15.75">
      <c r="A1" s="82" t="s">
        <v>218</v>
      </c>
      <c r="B1" s="82"/>
      <c r="C1" s="82"/>
      <c r="D1" s="82"/>
      <c r="E1" s="82"/>
      <c r="F1" s="82"/>
      <c r="G1" s="82"/>
      <c r="H1" s="82"/>
      <c r="I1" s="107"/>
      <c r="J1" s="107"/>
      <c r="K1" s="33"/>
    </row>
    <row r="2" spans="1:11" ht="15">
      <c r="A2" s="108"/>
      <c r="B2" s="109"/>
      <c r="C2" s="42"/>
      <c r="D2" s="110" t="s">
        <v>43</v>
      </c>
      <c r="E2" s="111"/>
      <c r="F2" s="112" t="s">
        <v>37</v>
      </c>
      <c r="G2" s="113"/>
      <c r="H2" s="113"/>
      <c r="I2" s="113"/>
      <c r="J2" s="113"/>
      <c r="K2" s="114"/>
    </row>
    <row r="3" spans="1:11">
      <c r="A3" s="115" t="s">
        <v>42</v>
      </c>
      <c r="B3" s="116"/>
      <c r="C3" s="119" t="s">
        <v>0</v>
      </c>
      <c r="D3" s="121" t="s">
        <v>58</v>
      </c>
      <c r="E3" s="121" t="s">
        <v>59</v>
      </c>
      <c r="F3" s="121" t="s">
        <v>60</v>
      </c>
      <c r="G3" s="121" t="s">
        <v>61</v>
      </c>
      <c r="H3" s="121" t="s">
        <v>62</v>
      </c>
      <c r="I3" s="124" t="s">
        <v>63</v>
      </c>
      <c r="J3" s="124" t="s">
        <v>64</v>
      </c>
      <c r="K3" s="124" t="s">
        <v>48</v>
      </c>
    </row>
    <row r="4" spans="1:11">
      <c r="A4" s="115"/>
      <c r="B4" s="116"/>
      <c r="C4" s="119"/>
      <c r="D4" s="121"/>
      <c r="E4" s="121"/>
      <c r="F4" s="121"/>
      <c r="G4" s="121"/>
      <c r="H4" s="121"/>
      <c r="I4" s="125"/>
      <c r="J4" s="125"/>
      <c r="K4" s="127"/>
    </row>
    <row r="5" spans="1:11">
      <c r="A5" s="117"/>
      <c r="B5" s="118"/>
      <c r="C5" s="120"/>
      <c r="D5" s="121"/>
      <c r="E5" s="121"/>
      <c r="F5" s="121"/>
      <c r="G5" s="121"/>
      <c r="H5" s="121"/>
      <c r="I5" s="126"/>
      <c r="J5" s="126"/>
      <c r="K5" s="128"/>
    </row>
    <row r="6" spans="1:11" ht="20.100000000000001" customHeight="1">
      <c r="A6" s="129" t="s">
        <v>219</v>
      </c>
      <c r="B6" s="43" t="s">
        <v>220</v>
      </c>
      <c r="C6" s="44" t="s">
        <v>221</v>
      </c>
      <c r="D6" s="45">
        <v>193</v>
      </c>
      <c r="E6" s="45">
        <v>50</v>
      </c>
      <c r="F6" s="45">
        <v>103</v>
      </c>
      <c r="G6" s="45">
        <v>0</v>
      </c>
      <c r="H6" s="46">
        <v>27</v>
      </c>
      <c r="I6" s="46">
        <v>0</v>
      </c>
      <c r="J6" s="46">
        <v>65</v>
      </c>
      <c r="K6" s="46">
        <v>48</v>
      </c>
    </row>
    <row r="7" spans="1:11" ht="20.100000000000001" customHeight="1">
      <c r="A7" s="123"/>
      <c r="B7" s="47" t="s">
        <v>222</v>
      </c>
      <c r="C7" s="48" t="s">
        <v>223</v>
      </c>
      <c r="D7" s="47">
        <v>228</v>
      </c>
      <c r="E7" s="47">
        <v>57</v>
      </c>
      <c r="F7" s="47">
        <v>122</v>
      </c>
      <c r="G7" s="47">
        <v>0</v>
      </c>
      <c r="H7" s="47">
        <v>53</v>
      </c>
      <c r="I7" s="47">
        <v>1</v>
      </c>
      <c r="J7" s="47">
        <v>67</v>
      </c>
      <c r="K7" s="47">
        <v>42</v>
      </c>
    </row>
    <row r="8" spans="1:11" ht="20.100000000000001" customHeight="1">
      <c r="A8" s="122" t="s">
        <v>224</v>
      </c>
      <c r="B8" s="49" t="s">
        <v>220</v>
      </c>
      <c r="C8" s="50" t="s">
        <v>225</v>
      </c>
      <c r="D8" s="49">
        <v>49</v>
      </c>
      <c r="E8" s="49">
        <v>11</v>
      </c>
      <c r="F8" s="49">
        <v>24</v>
      </c>
      <c r="G8" s="49">
        <v>0</v>
      </c>
      <c r="H8" s="49">
        <v>9</v>
      </c>
      <c r="I8" s="49">
        <v>1</v>
      </c>
      <c r="J8" s="49">
        <v>18</v>
      </c>
      <c r="K8" s="49">
        <v>8</v>
      </c>
    </row>
    <row r="9" spans="1:11" ht="20.100000000000001" customHeight="1">
      <c r="A9" s="123"/>
      <c r="B9" s="47" t="s">
        <v>222</v>
      </c>
      <c r="C9" s="48" t="s">
        <v>226</v>
      </c>
      <c r="D9" s="47">
        <v>31</v>
      </c>
      <c r="E9" s="47">
        <v>6</v>
      </c>
      <c r="F9" s="47">
        <v>12</v>
      </c>
      <c r="G9" s="47">
        <v>0</v>
      </c>
      <c r="H9" s="47">
        <v>5</v>
      </c>
      <c r="I9" s="47">
        <v>0</v>
      </c>
      <c r="J9" s="47">
        <v>16</v>
      </c>
      <c r="K9" s="47">
        <v>4</v>
      </c>
    </row>
    <row r="10" spans="1:11" ht="20.100000000000001" customHeight="1">
      <c r="A10" s="122" t="s">
        <v>227</v>
      </c>
      <c r="B10" s="49" t="s">
        <v>220</v>
      </c>
      <c r="C10" s="50" t="s">
        <v>228</v>
      </c>
      <c r="D10" s="49">
        <v>208</v>
      </c>
      <c r="E10" s="49">
        <v>72</v>
      </c>
      <c r="F10" s="49">
        <v>139</v>
      </c>
      <c r="G10" s="49">
        <v>0</v>
      </c>
      <c r="H10" s="49">
        <v>18</v>
      </c>
      <c r="I10" s="49">
        <v>1</v>
      </c>
      <c r="J10" s="49">
        <v>63</v>
      </c>
      <c r="K10" s="49">
        <v>59</v>
      </c>
    </row>
    <row r="11" spans="1:11" ht="20.100000000000001" customHeight="1">
      <c r="A11" s="123"/>
      <c r="B11" s="47" t="s">
        <v>222</v>
      </c>
      <c r="C11" s="48" t="s">
        <v>229</v>
      </c>
      <c r="D11" s="47">
        <v>55</v>
      </c>
      <c r="E11" s="47">
        <v>6</v>
      </c>
      <c r="F11" s="47">
        <v>31</v>
      </c>
      <c r="G11" s="47">
        <v>0</v>
      </c>
      <c r="H11" s="47">
        <v>3</v>
      </c>
      <c r="I11" s="47">
        <v>1</v>
      </c>
      <c r="J11" s="47">
        <v>15</v>
      </c>
      <c r="K11" s="47">
        <v>11</v>
      </c>
    </row>
    <row r="12" spans="1:11" ht="20.100000000000001" customHeight="1">
      <c r="A12" s="122" t="s">
        <v>230</v>
      </c>
      <c r="B12" s="49" t="s">
        <v>220</v>
      </c>
      <c r="C12" s="50" t="s">
        <v>231</v>
      </c>
      <c r="D12" s="49">
        <v>719</v>
      </c>
      <c r="E12" s="49">
        <v>45</v>
      </c>
      <c r="F12" s="49">
        <v>679</v>
      </c>
      <c r="G12" s="49">
        <v>0</v>
      </c>
      <c r="H12" s="49">
        <v>14</v>
      </c>
      <c r="I12" s="49">
        <v>1</v>
      </c>
      <c r="J12" s="49">
        <v>37</v>
      </c>
      <c r="K12" s="49">
        <v>33</v>
      </c>
    </row>
    <row r="13" spans="1:11" ht="20.100000000000001" customHeight="1">
      <c r="A13" s="123"/>
      <c r="B13" s="47" t="s">
        <v>222</v>
      </c>
      <c r="C13" s="48" t="s">
        <v>232</v>
      </c>
      <c r="D13" s="47">
        <v>965</v>
      </c>
      <c r="E13" s="47">
        <v>55</v>
      </c>
      <c r="F13" s="47">
        <v>868</v>
      </c>
      <c r="G13" s="47">
        <v>0</v>
      </c>
      <c r="H13" s="47">
        <v>16</v>
      </c>
      <c r="I13" s="47">
        <v>1</v>
      </c>
      <c r="J13" s="47">
        <v>90</v>
      </c>
      <c r="K13" s="47">
        <v>45</v>
      </c>
    </row>
    <row r="14" spans="1:11" ht="20.100000000000001" customHeight="1">
      <c r="A14" s="122" t="s">
        <v>233</v>
      </c>
      <c r="B14" s="49" t="s">
        <v>220</v>
      </c>
      <c r="C14" s="50" t="s">
        <v>234</v>
      </c>
      <c r="D14" s="49">
        <v>582</v>
      </c>
      <c r="E14" s="49">
        <v>14</v>
      </c>
      <c r="F14" s="49">
        <v>570</v>
      </c>
      <c r="G14" s="49">
        <v>0</v>
      </c>
      <c r="H14" s="49">
        <v>1</v>
      </c>
      <c r="I14" s="49">
        <v>0</v>
      </c>
      <c r="J14" s="49">
        <v>12</v>
      </c>
      <c r="K14" s="49">
        <v>13</v>
      </c>
    </row>
    <row r="15" spans="1:11" ht="20.100000000000001" customHeight="1">
      <c r="A15" s="123"/>
      <c r="B15" s="47" t="s">
        <v>222</v>
      </c>
      <c r="C15" s="48" t="s">
        <v>235</v>
      </c>
      <c r="D15" s="47">
        <v>815</v>
      </c>
      <c r="E15" s="47">
        <v>18</v>
      </c>
      <c r="F15" s="47">
        <v>769</v>
      </c>
      <c r="G15" s="47">
        <v>0</v>
      </c>
      <c r="H15" s="47">
        <v>1</v>
      </c>
      <c r="I15" s="47">
        <v>0</v>
      </c>
      <c r="J15" s="47">
        <v>47</v>
      </c>
      <c r="K15" s="47">
        <v>16</v>
      </c>
    </row>
    <row r="16" spans="1:11" ht="20.100000000000001" customHeight="1">
      <c r="A16" s="122" t="s">
        <v>236</v>
      </c>
      <c r="B16" s="49" t="s">
        <v>220</v>
      </c>
      <c r="C16" s="50" t="s">
        <v>237</v>
      </c>
      <c r="D16" s="49">
        <v>6648</v>
      </c>
      <c r="E16" s="49">
        <v>555</v>
      </c>
      <c r="F16" s="49">
        <v>5876</v>
      </c>
      <c r="G16" s="49">
        <v>0</v>
      </c>
      <c r="H16" s="49">
        <v>252</v>
      </c>
      <c r="I16" s="49">
        <v>21</v>
      </c>
      <c r="J16" s="49">
        <v>529</v>
      </c>
      <c r="K16" s="49">
        <v>525</v>
      </c>
    </row>
    <row r="17" spans="1:11" ht="20.100000000000001" customHeight="1">
      <c r="A17" s="123"/>
      <c r="B17" s="47" t="s">
        <v>222</v>
      </c>
      <c r="C17" s="48" t="s">
        <v>238</v>
      </c>
      <c r="D17" s="47">
        <v>6011</v>
      </c>
      <c r="E17" s="47">
        <v>515</v>
      </c>
      <c r="F17" s="47">
        <v>5106</v>
      </c>
      <c r="G17" s="47">
        <v>0</v>
      </c>
      <c r="H17" s="47">
        <v>273</v>
      </c>
      <c r="I17" s="47">
        <v>30</v>
      </c>
      <c r="J17" s="47">
        <v>585</v>
      </c>
      <c r="K17" s="47">
        <v>532</v>
      </c>
    </row>
    <row r="18" spans="1:11" ht="20.100000000000001" customHeight="1">
      <c r="A18" s="122" t="s">
        <v>239</v>
      </c>
      <c r="B18" s="49" t="s">
        <v>220</v>
      </c>
      <c r="C18" s="50" t="s">
        <v>240</v>
      </c>
      <c r="D18" s="49">
        <v>5068</v>
      </c>
      <c r="E18" s="49">
        <v>169</v>
      </c>
      <c r="F18" s="49">
        <v>4993</v>
      </c>
      <c r="G18" s="49">
        <v>0</v>
      </c>
      <c r="H18" s="49">
        <v>4</v>
      </c>
      <c r="I18" s="49">
        <v>4</v>
      </c>
      <c r="J18" s="49">
        <v>68</v>
      </c>
      <c r="K18" s="49">
        <v>168</v>
      </c>
    </row>
    <row r="19" spans="1:11" ht="20.100000000000001" customHeight="1">
      <c r="A19" s="123"/>
      <c r="B19" s="47" t="s">
        <v>222</v>
      </c>
      <c r="C19" s="48" t="s">
        <v>241</v>
      </c>
      <c r="D19" s="47">
        <v>4576</v>
      </c>
      <c r="E19" s="47">
        <v>171</v>
      </c>
      <c r="F19" s="47">
        <v>4396</v>
      </c>
      <c r="G19" s="47">
        <v>0</v>
      </c>
      <c r="H19" s="47">
        <v>12</v>
      </c>
      <c r="I19" s="47">
        <v>2</v>
      </c>
      <c r="J19" s="47">
        <v>157</v>
      </c>
      <c r="K19" s="47">
        <v>180</v>
      </c>
    </row>
    <row r="20" spans="1:11" ht="20.100000000000001" customHeight="1">
      <c r="A20" s="122" t="s">
        <v>242</v>
      </c>
      <c r="B20" s="49" t="s">
        <v>220</v>
      </c>
      <c r="C20" s="50" t="s">
        <v>243</v>
      </c>
      <c r="D20" s="49">
        <v>3</v>
      </c>
      <c r="E20" s="49">
        <v>1</v>
      </c>
      <c r="F20" s="49">
        <v>2</v>
      </c>
      <c r="G20" s="49">
        <v>0</v>
      </c>
      <c r="H20" s="49">
        <v>0</v>
      </c>
      <c r="I20" s="49">
        <v>0</v>
      </c>
      <c r="J20" s="49">
        <v>2</v>
      </c>
      <c r="K20" s="49">
        <v>0</v>
      </c>
    </row>
    <row r="21" spans="1:11" ht="20.100000000000001" customHeight="1">
      <c r="A21" s="123"/>
      <c r="B21" s="47" t="s">
        <v>222</v>
      </c>
      <c r="C21" s="48" t="s">
        <v>244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  <c r="K21" s="47">
        <v>0</v>
      </c>
    </row>
    <row r="22" spans="1:11" ht="24.95" customHeight="1">
      <c r="A22" s="36" t="s">
        <v>245</v>
      </c>
      <c r="B22" s="36" t="s">
        <v>246</v>
      </c>
      <c r="C22" s="37" t="s">
        <v>247</v>
      </c>
      <c r="D22" s="36">
        <f>SUM(D6+D7+D8+D9+D10+D11+D12+D13+D16+D17+D20+D21)</f>
        <v>15110</v>
      </c>
      <c r="E22" s="36">
        <f t="shared" ref="E22:K22" si="0">SUM(E6+E7+E8+E9+E10+E11+E12+E13+E16+E17+E20+E21)</f>
        <v>1373</v>
      </c>
      <c r="F22" s="36">
        <f t="shared" si="0"/>
        <v>12962</v>
      </c>
      <c r="G22" s="36">
        <f t="shared" si="0"/>
        <v>0</v>
      </c>
      <c r="H22" s="36">
        <f t="shared" si="0"/>
        <v>670</v>
      </c>
      <c r="I22" s="36">
        <f t="shared" si="0"/>
        <v>57</v>
      </c>
      <c r="J22" s="36">
        <f t="shared" si="0"/>
        <v>1487</v>
      </c>
      <c r="K22" s="36">
        <f t="shared" si="0"/>
        <v>1307</v>
      </c>
    </row>
    <row r="24" spans="1:11" ht="15.75">
      <c r="A24" s="82" t="s">
        <v>248</v>
      </c>
      <c r="B24" s="82"/>
      <c r="C24" s="82"/>
      <c r="D24" s="82"/>
      <c r="E24" s="82"/>
      <c r="F24" s="82"/>
      <c r="G24" s="82"/>
      <c r="H24" s="82"/>
      <c r="I24" s="107"/>
      <c r="J24" s="107"/>
      <c r="K24" s="33"/>
    </row>
    <row r="25" spans="1:11" ht="15">
      <c r="A25" s="108"/>
      <c r="B25" s="109"/>
      <c r="C25" s="34"/>
      <c r="D25" s="110" t="s">
        <v>43</v>
      </c>
      <c r="E25" s="111"/>
      <c r="F25" s="112" t="s">
        <v>37</v>
      </c>
      <c r="G25" s="113"/>
      <c r="H25" s="113"/>
      <c r="I25" s="113"/>
      <c r="J25" s="113"/>
      <c r="K25" s="114"/>
    </row>
    <row r="26" spans="1:11">
      <c r="A26" s="115" t="s">
        <v>42</v>
      </c>
      <c r="B26" s="116"/>
      <c r="C26" s="119" t="s">
        <v>0</v>
      </c>
      <c r="D26" s="121" t="s">
        <v>58</v>
      </c>
      <c r="E26" s="121" t="s">
        <v>59</v>
      </c>
      <c r="F26" s="121" t="s">
        <v>65</v>
      </c>
      <c r="G26" s="121" t="s">
        <v>66</v>
      </c>
      <c r="H26" s="121" t="s">
        <v>67</v>
      </c>
      <c r="I26" s="124" t="s">
        <v>68</v>
      </c>
      <c r="J26" s="124" t="s">
        <v>64</v>
      </c>
      <c r="K26" s="124" t="s">
        <v>48</v>
      </c>
    </row>
    <row r="27" spans="1:11">
      <c r="A27" s="115"/>
      <c r="B27" s="116"/>
      <c r="C27" s="119"/>
      <c r="D27" s="121"/>
      <c r="E27" s="121"/>
      <c r="F27" s="121"/>
      <c r="G27" s="121"/>
      <c r="H27" s="121"/>
      <c r="I27" s="125"/>
      <c r="J27" s="125"/>
      <c r="K27" s="127"/>
    </row>
    <row r="28" spans="1:11">
      <c r="A28" s="117"/>
      <c r="B28" s="118"/>
      <c r="C28" s="120"/>
      <c r="D28" s="121"/>
      <c r="E28" s="121"/>
      <c r="F28" s="121"/>
      <c r="G28" s="121"/>
      <c r="H28" s="121"/>
      <c r="I28" s="126"/>
      <c r="J28" s="126"/>
      <c r="K28" s="128"/>
    </row>
    <row r="29" spans="1:11" ht="20.100000000000001" customHeight="1">
      <c r="A29" s="129" t="s">
        <v>219</v>
      </c>
      <c r="B29" s="43" t="s">
        <v>220</v>
      </c>
      <c r="C29" s="44" t="s">
        <v>249</v>
      </c>
      <c r="D29" s="45">
        <v>11</v>
      </c>
      <c r="E29" s="45">
        <v>2</v>
      </c>
      <c r="F29" s="45">
        <v>2</v>
      </c>
      <c r="G29" s="45">
        <v>0</v>
      </c>
      <c r="H29" s="46">
        <v>9</v>
      </c>
      <c r="I29" s="46">
        <v>0</v>
      </c>
      <c r="J29" s="46">
        <v>1</v>
      </c>
      <c r="K29" s="46">
        <v>1</v>
      </c>
    </row>
    <row r="30" spans="1:11" ht="20.100000000000001" customHeight="1">
      <c r="A30" s="123"/>
      <c r="B30" s="47" t="s">
        <v>222</v>
      </c>
      <c r="C30" s="48" t="s">
        <v>250</v>
      </c>
      <c r="D30" s="47">
        <v>21</v>
      </c>
      <c r="E30" s="47">
        <v>3</v>
      </c>
      <c r="F30" s="47">
        <v>7</v>
      </c>
      <c r="G30" s="47">
        <v>0</v>
      </c>
      <c r="H30" s="47">
        <v>10</v>
      </c>
      <c r="I30" s="47">
        <v>1</v>
      </c>
      <c r="J30" s="47">
        <v>2</v>
      </c>
      <c r="K30" s="47">
        <v>4</v>
      </c>
    </row>
    <row r="31" spans="1:11" ht="20.100000000000001" customHeight="1">
      <c r="A31" s="122" t="s">
        <v>224</v>
      </c>
      <c r="B31" s="49" t="s">
        <v>220</v>
      </c>
      <c r="C31" s="50" t="s">
        <v>251</v>
      </c>
      <c r="D31" s="49">
        <v>4</v>
      </c>
      <c r="E31" s="49">
        <v>1</v>
      </c>
      <c r="F31" s="49">
        <v>3</v>
      </c>
      <c r="G31" s="49">
        <v>0</v>
      </c>
      <c r="H31" s="49">
        <v>2</v>
      </c>
      <c r="I31" s="49">
        <v>0</v>
      </c>
      <c r="J31" s="49">
        <v>0</v>
      </c>
      <c r="K31" s="49">
        <v>0</v>
      </c>
    </row>
    <row r="32" spans="1:11" ht="20.100000000000001" customHeight="1">
      <c r="A32" s="123"/>
      <c r="B32" s="47" t="s">
        <v>222</v>
      </c>
      <c r="C32" s="48" t="s">
        <v>252</v>
      </c>
      <c r="D32" s="47">
        <v>3</v>
      </c>
      <c r="E32" s="47">
        <v>0</v>
      </c>
      <c r="F32" s="47">
        <v>1</v>
      </c>
      <c r="G32" s="47">
        <v>0</v>
      </c>
      <c r="H32" s="47">
        <v>2</v>
      </c>
      <c r="I32" s="47">
        <v>0</v>
      </c>
      <c r="J32" s="47">
        <v>0</v>
      </c>
      <c r="K32" s="47">
        <v>0</v>
      </c>
    </row>
    <row r="33" spans="1:13" ht="20.100000000000001" customHeight="1">
      <c r="A33" s="122" t="s">
        <v>227</v>
      </c>
      <c r="B33" s="49" t="s">
        <v>220</v>
      </c>
      <c r="C33" s="50" t="s">
        <v>253</v>
      </c>
      <c r="D33" s="49">
        <v>14</v>
      </c>
      <c r="E33" s="49">
        <v>2</v>
      </c>
      <c r="F33" s="49">
        <v>11</v>
      </c>
      <c r="G33" s="49">
        <v>0</v>
      </c>
      <c r="H33" s="49">
        <v>3</v>
      </c>
      <c r="I33" s="49">
        <v>0</v>
      </c>
      <c r="J33" s="49">
        <v>1</v>
      </c>
      <c r="K33" s="49">
        <v>1</v>
      </c>
    </row>
    <row r="34" spans="1:13" ht="20.100000000000001" customHeight="1">
      <c r="A34" s="123"/>
      <c r="B34" s="47" t="s">
        <v>222</v>
      </c>
      <c r="C34" s="48" t="s">
        <v>254</v>
      </c>
      <c r="D34" s="47">
        <v>2</v>
      </c>
      <c r="E34" s="47">
        <v>2</v>
      </c>
      <c r="F34" s="47">
        <v>2</v>
      </c>
      <c r="G34" s="47">
        <v>0</v>
      </c>
      <c r="H34" s="47">
        <v>2</v>
      </c>
      <c r="I34" s="47">
        <v>0</v>
      </c>
      <c r="J34" s="47">
        <v>0</v>
      </c>
      <c r="K34" s="47">
        <v>0</v>
      </c>
    </row>
    <row r="35" spans="1:13" ht="20.100000000000001" customHeight="1">
      <c r="A35" s="122" t="s">
        <v>230</v>
      </c>
      <c r="B35" s="49" t="s">
        <v>220</v>
      </c>
      <c r="C35" s="50" t="s">
        <v>255</v>
      </c>
      <c r="D35" s="49">
        <v>11</v>
      </c>
      <c r="E35" s="49">
        <v>0</v>
      </c>
      <c r="F35" s="49">
        <v>4</v>
      </c>
      <c r="G35" s="49">
        <v>0</v>
      </c>
      <c r="H35" s="49">
        <v>2</v>
      </c>
      <c r="I35" s="49">
        <v>0</v>
      </c>
      <c r="J35" s="49">
        <v>0</v>
      </c>
      <c r="K35" s="49">
        <v>5</v>
      </c>
    </row>
    <row r="36" spans="1:13" ht="20.100000000000001" customHeight="1">
      <c r="A36" s="123"/>
      <c r="B36" s="47" t="s">
        <v>222</v>
      </c>
      <c r="C36" s="48" t="s">
        <v>256</v>
      </c>
      <c r="D36" s="47">
        <v>12</v>
      </c>
      <c r="E36" s="47">
        <v>1</v>
      </c>
      <c r="F36" s="47">
        <v>10</v>
      </c>
      <c r="G36" s="47">
        <v>0</v>
      </c>
      <c r="H36" s="47">
        <v>1</v>
      </c>
      <c r="I36" s="47">
        <v>0</v>
      </c>
      <c r="J36" s="47">
        <v>0</v>
      </c>
      <c r="K36" s="47">
        <v>2</v>
      </c>
    </row>
    <row r="37" spans="1:13" ht="20.100000000000001" customHeight="1">
      <c r="A37" s="122" t="s">
        <v>233</v>
      </c>
      <c r="B37" s="49" t="s">
        <v>220</v>
      </c>
      <c r="C37" s="50" t="s">
        <v>257</v>
      </c>
      <c r="D37" s="49">
        <v>2</v>
      </c>
      <c r="E37" s="49">
        <v>0</v>
      </c>
      <c r="F37" s="49">
        <v>1</v>
      </c>
      <c r="G37" s="49">
        <v>0</v>
      </c>
      <c r="H37" s="49">
        <v>1</v>
      </c>
      <c r="I37" s="49">
        <v>0</v>
      </c>
      <c r="J37" s="49">
        <v>0</v>
      </c>
      <c r="K37" s="49">
        <v>0</v>
      </c>
    </row>
    <row r="38" spans="1:13" ht="20.100000000000001" customHeight="1">
      <c r="A38" s="123"/>
      <c r="B38" s="47" t="s">
        <v>222</v>
      </c>
      <c r="C38" s="48" t="s">
        <v>258</v>
      </c>
      <c r="D38" s="47">
        <v>1</v>
      </c>
      <c r="E38" s="47">
        <v>0</v>
      </c>
      <c r="F38" s="47">
        <v>1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</row>
    <row r="39" spans="1:13" ht="20.100000000000001" customHeight="1">
      <c r="A39" s="122" t="s">
        <v>236</v>
      </c>
      <c r="B39" s="49" t="s">
        <v>220</v>
      </c>
      <c r="C39" s="50" t="s">
        <v>259</v>
      </c>
      <c r="D39" s="49">
        <v>190</v>
      </c>
      <c r="E39" s="49">
        <v>27</v>
      </c>
      <c r="F39" s="49">
        <v>98</v>
      </c>
      <c r="G39" s="49">
        <v>1</v>
      </c>
      <c r="H39" s="49">
        <v>65</v>
      </c>
      <c r="I39" s="49">
        <v>1</v>
      </c>
      <c r="J39" s="49">
        <v>14</v>
      </c>
      <c r="K39" s="49">
        <v>38</v>
      </c>
    </row>
    <row r="40" spans="1:13" ht="20.100000000000001" customHeight="1">
      <c r="A40" s="123"/>
      <c r="B40" s="47" t="s">
        <v>222</v>
      </c>
      <c r="C40" s="48" t="s">
        <v>260</v>
      </c>
      <c r="D40" s="47">
        <v>185</v>
      </c>
      <c r="E40" s="47">
        <v>36</v>
      </c>
      <c r="F40" s="47">
        <v>80</v>
      </c>
      <c r="G40" s="47">
        <v>1</v>
      </c>
      <c r="H40" s="47">
        <v>73</v>
      </c>
      <c r="I40" s="47">
        <v>2</v>
      </c>
      <c r="J40" s="47">
        <v>16</v>
      </c>
      <c r="K40" s="47">
        <v>49</v>
      </c>
    </row>
    <row r="41" spans="1:13" ht="20.100000000000001" customHeight="1">
      <c r="A41" s="122" t="s">
        <v>239</v>
      </c>
      <c r="B41" s="49" t="s">
        <v>220</v>
      </c>
      <c r="C41" s="50" t="s">
        <v>261</v>
      </c>
      <c r="D41" s="49">
        <v>6</v>
      </c>
      <c r="E41" s="49">
        <v>1</v>
      </c>
      <c r="F41" s="49">
        <v>5</v>
      </c>
      <c r="G41" s="49">
        <v>0</v>
      </c>
      <c r="H41" s="49">
        <v>1</v>
      </c>
      <c r="I41" s="49">
        <v>0</v>
      </c>
      <c r="J41" s="49">
        <v>1</v>
      </c>
      <c r="K41" s="49">
        <v>0</v>
      </c>
    </row>
    <row r="42" spans="1:13" ht="20.100000000000001" customHeight="1">
      <c r="A42" s="123"/>
      <c r="B42" s="47" t="s">
        <v>222</v>
      </c>
      <c r="C42" s="48" t="s">
        <v>262</v>
      </c>
      <c r="D42" s="47">
        <v>5</v>
      </c>
      <c r="E42" s="47">
        <v>0</v>
      </c>
      <c r="F42" s="47">
        <v>4</v>
      </c>
      <c r="G42" s="47">
        <v>0</v>
      </c>
      <c r="H42" s="47">
        <v>0</v>
      </c>
      <c r="I42" s="47">
        <v>1</v>
      </c>
      <c r="J42" s="47">
        <v>0</v>
      </c>
      <c r="K42" s="47">
        <v>0</v>
      </c>
    </row>
    <row r="43" spans="1:13" ht="20.100000000000001" customHeight="1">
      <c r="A43" s="122" t="s">
        <v>242</v>
      </c>
      <c r="B43" s="49" t="s">
        <v>220</v>
      </c>
      <c r="C43" s="50" t="s">
        <v>263</v>
      </c>
      <c r="D43" s="49">
        <v>1</v>
      </c>
      <c r="E43" s="49">
        <v>0</v>
      </c>
      <c r="F43" s="49">
        <v>0</v>
      </c>
      <c r="G43" s="49">
        <v>0</v>
      </c>
      <c r="H43" s="49">
        <v>0</v>
      </c>
      <c r="I43" s="49">
        <v>1</v>
      </c>
      <c r="J43" s="49">
        <v>0</v>
      </c>
      <c r="K43" s="49">
        <v>0</v>
      </c>
    </row>
    <row r="44" spans="1:13" ht="20.100000000000001" customHeight="1">
      <c r="A44" s="123"/>
      <c r="B44" s="47" t="s">
        <v>222</v>
      </c>
      <c r="C44" s="48" t="s">
        <v>264</v>
      </c>
      <c r="D44" s="47">
        <v>0</v>
      </c>
      <c r="E44" s="47">
        <v>0</v>
      </c>
      <c r="F44" s="47">
        <v>0</v>
      </c>
      <c r="G44" s="47">
        <v>0</v>
      </c>
      <c r="H44" s="47">
        <v>0</v>
      </c>
      <c r="I44" s="47">
        <v>0</v>
      </c>
      <c r="J44" s="47">
        <v>0</v>
      </c>
      <c r="K44" s="47">
        <v>0</v>
      </c>
    </row>
    <row r="45" spans="1:13" ht="24">
      <c r="A45" s="36" t="s">
        <v>265</v>
      </c>
      <c r="B45" s="36" t="s">
        <v>246</v>
      </c>
      <c r="C45" s="37" t="s">
        <v>266</v>
      </c>
      <c r="D45" s="36">
        <f>SUM(D29+D30+D31+D32+D33+D34+D35+D36+D39+D40+D43+D44)</f>
        <v>454</v>
      </c>
      <c r="E45" s="36">
        <f t="shared" ref="E45:K45" si="1">SUM(E29+E30+E31+E32+E33+E34+E35+E36+E39+E40+E43+E44)</f>
        <v>74</v>
      </c>
      <c r="F45" s="36">
        <f t="shared" si="1"/>
        <v>218</v>
      </c>
      <c r="G45" s="36">
        <f t="shared" si="1"/>
        <v>2</v>
      </c>
      <c r="H45" s="36">
        <f t="shared" si="1"/>
        <v>169</v>
      </c>
      <c r="I45" s="36">
        <f t="shared" si="1"/>
        <v>5</v>
      </c>
      <c r="J45" s="36">
        <f t="shared" si="1"/>
        <v>34</v>
      </c>
      <c r="K45" s="36">
        <f t="shared" si="1"/>
        <v>100</v>
      </c>
    </row>
    <row r="48" spans="1:13">
      <c r="M48" s="54"/>
    </row>
    <row r="49" spans="13:13">
      <c r="M49" s="54"/>
    </row>
    <row r="50" spans="13:13">
      <c r="M50" s="54"/>
    </row>
    <row r="51" spans="13:13">
      <c r="M51" s="54"/>
    </row>
    <row r="52" spans="13:13">
      <c r="M52" s="54"/>
    </row>
    <row r="53" spans="13:13">
      <c r="M53" s="54"/>
    </row>
    <row r="54" spans="13:13">
      <c r="M54" s="54"/>
    </row>
    <row r="55" spans="13:13">
      <c r="M55" s="54"/>
    </row>
    <row r="56" spans="13:13">
      <c r="M56" s="54"/>
    </row>
  </sheetData>
  <mergeCells count="44">
    <mergeCell ref="A43:A44"/>
    <mergeCell ref="H26:H28"/>
    <mergeCell ref="I26:I28"/>
    <mergeCell ref="J26:J28"/>
    <mergeCell ref="K26:K28"/>
    <mergeCell ref="A29:A30"/>
    <mergeCell ref="A31:A32"/>
    <mergeCell ref="A33:A34"/>
    <mergeCell ref="A35:A36"/>
    <mergeCell ref="A37:A38"/>
    <mergeCell ref="A39:A40"/>
    <mergeCell ref="A41:A42"/>
    <mergeCell ref="A24:J24"/>
    <mergeCell ref="A25:B25"/>
    <mergeCell ref="D25:E25"/>
    <mergeCell ref="F25:K25"/>
    <mergeCell ref="A26:B28"/>
    <mergeCell ref="C26:C28"/>
    <mergeCell ref="D26:D28"/>
    <mergeCell ref="E26:E28"/>
    <mergeCell ref="F26:F28"/>
    <mergeCell ref="G26:G28"/>
    <mergeCell ref="A20:A21"/>
    <mergeCell ref="H3:H5"/>
    <mergeCell ref="I3:I5"/>
    <mergeCell ref="J3:J5"/>
    <mergeCell ref="K3:K5"/>
    <mergeCell ref="A6:A7"/>
    <mergeCell ref="A8:A9"/>
    <mergeCell ref="A10:A11"/>
    <mergeCell ref="A12:A13"/>
    <mergeCell ref="A14:A15"/>
    <mergeCell ref="A16:A17"/>
    <mergeCell ref="A18:A19"/>
    <mergeCell ref="A1:J1"/>
    <mergeCell ref="A2:B2"/>
    <mergeCell ref="D2:E2"/>
    <mergeCell ref="F2:K2"/>
    <mergeCell ref="A3:B5"/>
    <mergeCell ref="C3:C5"/>
    <mergeCell ref="D3:D5"/>
    <mergeCell ref="E3:E5"/>
    <mergeCell ref="F3:F5"/>
    <mergeCell ref="G3:G5"/>
  </mergeCells>
  <printOptions horizontalCentered="1" verticalCentered="1"/>
  <pageMargins left="0.51181102362204722" right="0.51181102362204722" top="0.59055118110236227" bottom="0.59055118110236227" header="0.31496062992125984" footer="0.31496062992125984"/>
  <pageSetup paperSize="9" orientation="landscape" r:id="rId1"/>
  <headerFooter>
    <oddHeader>&amp;CStatistik KG5 - Geschäftsjahr 2021</oddHeader>
    <oddFooter>&amp;LSatzart 19&amp;CBetr.-Nr. 47056789&amp;RSeite &amp;P von &amp;N</oddFooter>
  </headerFooter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Deckblatt</vt:lpstr>
      <vt:lpstr>KG5</vt:lpstr>
      <vt:lpstr>Antraege</vt:lpstr>
      <vt:lpstr>Deckblatt!Druckbereich</vt:lpstr>
      <vt:lpstr>Gesamtergebnis_aktuell</vt:lpstr>
      <vt:lpstr>Stichtag</vt:lpstr>
      <vt:lpstr>Vorjahr</vt:lpstr>
    </vt:vector>
  </TitlesOfParts>
  <Company>SVLFG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Lehmann, Frank</dc:creator>
  <cp:lastModifiedBy>Brauhardt-Müller, Sabine</cp:lastModifiedBy>
  <cp:lastPrinted>2022-03-16T12:55:08Z</cp:lastPrinted>
  <dcterms:created xsi:type="dcterms:W3CDTF">2016-10-17T07:40:31Z</dcterms:created>
  <dcterms:modified xsi:type="dcterms:W3CDTF">2026-05-07T11:35:25Z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V002</vt:lpwstr>
  </property>
</Properties>
</file>